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8335" windowHeight="12465" activeTab="2"/>
  </bookViews>
  <sheets>
    <sheet name="classement" sheetId="1" r:id="rId1"/>
    <sheet name="poule" sheetId="2" r:id="rId2"/>
    <sheet name="resultats" sheetId="3" r:id="rId3"/>
    <sheet name="inscrits" sheetId="4" r:id="rId4"/>
    <sheet name="formule" sheetId="5" r:id="rId5"/>
    <sheet name="parcours" sheetId="6" r:id="rId6"/>
  </sheets>
  <definedNames>
    <definedName name="_xlnm.Print_Titles" localSheetId="0">'classement'!$1:$2</definedName>
    <definedName name="_xlnm.Print_Area" localSheetId="1">'poule'!$A$1:$J$8</definedName>
  </definedNames>
  <calcPr fullCalcOnLoad="1"/>
</workbook>
</file>

<file path=xl/comments2.xml><?xml version="1.0" encoding="utf-8"?>
<comments xmlns="http://schemas.openxmlformats.org/spreadsheetml/2006/main">
  <authors>
    <author>Cercle d'Escrime V?lizien</author>
    <author>_</author>
  </authors>
  <commentList>
    <comment ref="B1" authorId="0">
      <text>
        <r>
          <rPr>
            <sz val="8"/>
            <rFont val="Tahoma"/>
            <family val="2"/>
          </rPr>
          <t>individuel: liste de toutes les catégories auquel le tireur appartient
equipes: F si que des dames, M sinon</t>
        </r>
      </text>
    </comment>
    <comment ref="C1" authorId="1">
      <text>
        <r>
          <rPr>
            <sz val="8"/>
            <rFont val="Tahoma"/>
            <family val="2"/>
          </rPr>
          <t>matricule</t>
        </r>
      </text>
    </comment>
  </commentList>
</comments>
</file>

<file path=xl/comments4.xml><?xml version="1.0" encoding="utf-8"?>
<comments xmlns="http://schemas.openxmlformats.org/spreadsheetml/2006/main">
  <authors>
    <author>Cercle d'Escrime V?lizien</author>
    <author>MAHE</author>
    <author>_</author>
  </authors>
  <commentList>
    <comment ref="B3" authorId="0">
      <text>
        <r>
          <rPr>
            <b/>
            <sz val="8"/>
            <rFont val="Tahoma"/>
            <family val="2"/>
          </rPr>
          <t>Numéro d'inscription</t>
        </r>
      </text>
    </comment>
    <comment ref="D3" authorId="1">
      <text>
        <r>
          <rPr>
            <b/>
            <sz val="8"/>
            <rFont val="Tahoma"/>
            <family val="2"/>
          </rPr>
          <t>Catégories auxquelles il appartient (voir codage dans la feuille paramètres)</t>
        </r>
      </text>
    </comment>
    <comment ref="E3" authorId="2">
      <text>
        <r>
          <rPr>
            <b/>
            <sz val="8"/>
            <rFont val="Tahoma"/>
            <family val="2"/>
          </rPr>
          <t>HD si handisport</t>
        </r>
      </text>
    </comment>
    <comment ref="F3" authorId="1">
      <text>
        <r>
          <rPr>
            <b/>
            <sz val="8"/>
            <rFont val="Tahoma"/>
            <family val="2"/>
          </rPr>
          <t>numéro de la rencontre dont il fait partie
(voir feuille paramètres)</t>
        </r>
      </text>
    </comment>
    <comment ref="G3" authorId="0">
      <text>
        <r>
          <rPr>
            <b/>
            <sz val="8"/>
            <rFont val="Tahoma"/>
            <family val="2"/>
          </rPr>
          <t xml:space="preserve">Somme des codes groupes d'appartenance, à interprêter en binaire: 
1 -&gt; 1er  groupe
2 -&gt; 2ème groupe
4 -&gt; 3ème groupe
8 -&gt; 4ème groupe
...
exemple: 
10 = 8+2 -&gt; appartenance aux 2ème et 4ème groupe 
</t>
        </r>
      </text>
    </comment>
    <comment ref="H3" authorId="0">
      <text>
        <r>
          <rPr>
            <b/>
            <sz val="8"/>
            <rFont val="Tahoma"/>
            <family val="2"/>
          </rPr>
          <t>niveau de force compris entre 1 et 100 calculé à partir de la moyenne de classements obtenus à d'autres compétitions
Ne sert que pour apparier les premiers matchs, et seulement si un ou plusieurs fichiers des niveaux sont fournis</t>
        </r>
      </text>
    </comment>
    <comment ref="I3" authorId="2">
      <text>
        <r>
          <rPr>
            <b/>
            <sz val="8"/>
            <rFont val="Tahoma"/>
            <family val="2"/>
          </rPr>
          <t>annotation libre</t>
        </r>
      </text>
    </comment>
    <comment ref="J3" authorId="0">
      <text>
        <r>
          <rPr>
            <b/>
            <sz val="8"/>
            <rFont val="Tahoma"/>
            <family val="2"/>
          </rPr>
          <t>1er tour auquel il a participé</t>
        </r>
      </text>
    </comment>
    <comment ref="K3" authorId="1">
      <text>
        <r>
          <rPr>
            <b/>
            <sz val="8"/>
            <rFont val="Tahoma"/>
            <family val="2"/>
          </rPr>
          <t>Ordre d'inscription
(sert après le classement alphabétique initial pour réapparier les photos du trombinoscope)</t>
        </r>
      </text>
    </comment>
    <comment ref="L3" authorId="0">
      <text>
        <r>
          <rPr>
            <b/>
            <sz val="8"/>
            <rFont val="Tahoma"/>
            <family val="2"/>
          </rPr>
          <t>Heure d'inscription</t>
        </r>
      </text>
    </comment>
    <comment ref="M3" authorId="1">
      <text>
        <r>
          <rPr>
            <b/>
            <sz val="8"/>
            <rFont val="Tahoma"/>
            <family val="2"/>
          </rPr>
          <t>numéro du club:
- soit DDCCC: département et club
- soit XXXXX: si pas de fichier des clubs, chiffre arbitraire (hashcode) calculé en fonction du nom</t>
        </r>
      </text>
    </comment>
  </commentList>
</comments>
</file>

<file path=xl/sharedStrings.xml><?xml version="1.0" encoding="utf-8"?>
<sst xmlns="http://schemas.openxmlformats.org/spreadsheetml/2006/main" count="198" uniqueCount="101">
  <si>
    <t>résultats des matchs: num_adversaire, touches, points</t>
  </si>
  <si>
    <t>Rang</t>
  </si>
  <si>
    <t>Points</t>
  </si>
  <si>
    <r>
      <t>Nom</t>
    </r>
    <r>
      <rPr>
        <b/>
        <sz val="8"/>
        <rFont val="Comic Sans MS"/>
        <family val="4"/>
      </rPr>
      <t xml:space="preserve"> / Club</t>
    </r>
  </si>
  <si>
    <t>Catégories</t>
  </si>
  <si>
    <t>Numéro</t>
  </si>
  <si>
    <t>match 1</t>
  </si>
  <si>
    <t>match 2</t>
  </si>
  <si>
    <t>match 3</t>
  </si>
  <si>
    <t>match 4</t>
  </si>
  <si>
    <t>match 5</t>
  </si>
  <si>
    <t>match 6</t>
  </si>
  <si>
    <t>match 7</t>
  </si>
  <si>
    <t>match 8</t>
  </si>
  <si>
    <t>match 9</t>
  </si>
  <si>
    <r>
      <t>PANZ</t>
    </r>
    <r>
      <rPr>
        <b/>
        <sz val="8"/>
        <rFont val="Comic Sans MS"/>
        <family val="4"/>
      </rPr>
      <t xml:space="preserve"> Marian</t>
    </r>
    <r>
      <rPr>
        <sz val="8"/>
        <rFont val="Comic Sans MS"/>
        <family val="4"/>
      </rPr>
      <t xml:space="preserve"> - PARIS ESCRIME</t>
    </r>
  </si>
  <si>
    <t>vt</t>
  </si>
  <si>
    <t>3: 10/5
1393</t>
  </si>
  <si>
    <t>6: 12/3
333</t>
  </si>
  <si>
    <t>4: 10/5
1188</t>
  </si>
  <si>
    <t>2: 7/8
566</t>
  </si>
  <si>
    <t>5: 8/7
542</t>
  </si>
  <si>
    <t>2: 11/4
1691</t>
  </si>
  <si>
    <t>4: 7/8
480</t>
  </si>
  <si>
    <r>
      <t>GOUZIEN</t>
    </r>
    <r>
      <rPr>
        <b/>
        <sz val="8"/>
        <rFont val="Comic Sans MS"/>
        <family val="4"/>
      </rPr>
      <t xml:space="preserve"> Hervé</t>
    </r>
    <r>
      <rPr>
        <sz val="8"/>
        <rFont val="Comic Sans MS"/>
        <family val="4"/>
      </rPr>
      <t xml:space="preserve"> - VERSAILLES (c.e. versaillais)</t>
    </r>
  </si>
  <si>
    <t xml:space="preserve"> </t>
  </si>
  <si>
    <t>5: 10/5
763</t>
  </si>
  <si>
    <t>6: 8/7
160</t>
  </si>
  <si>
    <t>1: 8/7
1600</t>
  </si>
  <si>
    <t>3: 6/9
464</t>
  </si>
  <si>
    <t>4: 8/7
845</t>
  </si>
  <si>
    <t>5: 7/8
308</t>
  </si>
  <si>
    <t>1: 4/11
500</t>
  </si>
  <si>
    <t>6: 10/5
225</t>
  </si>
  <si>
    <r>
      <t>MAHE</t>
    </r>
    <r>
      <rPr>
        <b/>
        <sz val="8"/>
        <rFont val="Comic Sans MS"/>
        <family val="4"/>
      </rPr>
      <t xml:space="preserve"> Jean-Pierre</t>
    </r>
    <r>
      <rPr>
        <sz val="8"/>
        <rFont val="Comic Sans MS"/>
        <family val="4"/>
      </rPr>
      <t xml:space="preserve"> - VERSAILLES (c.e. versaillais)</t>
    </r>
  </si>
  <si>
    <t>1: 5/10
615</t>
  </si>
  <si>
    <t>5: 9/6
640</t>
  </si>
  <si>
    <t>6: 9/6
189</t>
  </si>
  <si>
    <t>2: 9/6
1177</t>
  </si>
  <si>
    <t>5: 11/4
920</t>
  </si>
  <si>
    <r>
      <t>BENARD</t>
    </r>
    <r>
      <rPr>
        <b/>
        <sz val="8"/>
        <rFont val="Comic Sans MS"/>
        <family val="4"/>
      </rPr>
      <t xml:space="preserve"> Jean-Yves</t>
    </r>
    <r>
      <rPr>
        <sz val="8"/>
        <rFont val="Comic Sans MS"/>
        <family val="4"/>
      </rPr>
      <t xml:space="preserve"> - MAUREPAS (masque de fer de maurepas)</t>
    </r>
  </si>
  <si>
    <t>2: 5/10
383</t>
  </si>
  <si>
    <t>3: 7/8
563</t>
  </si>
  <si>
    <r>
      <t>PLOUHINEC</t>
    </r>
    <r>
      <rPr>
        <b/>
        <sz val="8"/>
        <rFont val="Comic Sans MS"/>
        <family val="4"/>
      </rPr>
      <t xml:space="preserve"> Yves</t>
    </r>
    <r>
      <rPr>
        <sz val="8"/>
        <rFont val="Comic Sans MS"/>
        <family val="4"/>
      </rPr>
      <t xml:space="preserve"> - VERSAILLES (c.e. versaillais)</t>
    </r>
  </si>
  <si>
    <t>1: 7/8
909</t>
  </si>
  <si>
    <t>2: 8/7
997</t>
  </si>
  <si>
    <t>4: 5/10
325</t>
  </si>
  <si>
    <t>3: 4/11
310</t>
  </si>
  <si>
    <r>
      <t>BOIVIN</t>
    </r>
    <r>
      <rPr>
        <b/>
        <sz val="8"/>
        <rFont val="Comic Sans MS"/>
        <family val="4"/>
      </rPr>
      <t xml:space="preserve"> Joel</t>
    </r>
    <r>
      <rPr>
        <sz val="8"/>
        <rFont val="Comic Sans MS"/>
        <family val="4"/>
      </rPr>
      <t xml:space="preserve"> - VERSAILLES (c.e. versaillais)</t>
    </r>
  </si>
  <si>
    <t>cd</t>
  </si>
  <si>
    <t>5: 5/10
209</t>
  </si>
  <si>
    <t>1: 3/12
400</t>
  </si>
  <si>
    <t>5: 6/9
254</t>
  </si>
  <si>
    <t>nom</t>
  </si>
  <si>
    <t>categ</t>
  </si>
  <si>
    <t>rctr</t>
  </si>
  <si>
    <t>grp</t>
  </si>
  <si>
    <t>hd</t>
  </si>
  <si>
    <t>club</t>
  </si>
  <si>
    <t>points</t>
  </si>
  <si>
    <t>N°</t>
  </si>
  <si>
    <t>PANZ Marian</t>
  </si>
  <si>
    <t>Hvt3 Hsn2</t>
  </si>
  <si>
    <t>GOUZIEN Hervé</t>
  </si>
  <si>
    <t>Hsn2</t>
  </si>
  <si>
    <t>MAHE Jean-Pierre</t>
  </si>
  <si>
    <t>BENARD Jean-Yves</t>
  </si>
  <si>
    <t>Hvt2 Hsn2</t>
  </si>
  <si>
    <t>PLOUHINEC Yves</t>
  </si>
  <si>
    <t>BOIVIN Joel</t>
  </si>
  <si>
    <t>Hcd1!</t>
  </si>
  <si>
    <t>heure début =&gt;</t>
  </si>
  <si>
    <t>heure fin =&gt;</t>
  </si>
  <si>
    <t>Nom</t>
  </si>
  <si>
    <t>num</t>
  </si>
  <si>
    <t>contre</t>
  </si>
  <si>
    <t>touches</t>
  </si>
  <si>
    <t>fin/chrono</t>
  </si>
  <si>
    <t>nombre d'inscrits</t>
  </si>
  <si>
    <t>naissance</t>
  </si>
  <si>
    <t>niveau</t>
  </si>
  <si>
    <t>nota</t>
  </si>
  <si>
    <t>tour</t>
  </si>
  <si>
    <t>tag</t>
  </si>
  <si>
    <t>heure</t>
  </si>
  <si>
    <t>nom du club</t>
  </si>
  <si>
    <t>VERSAILLES (c.e. versaillais)</t>
  </si>
  <si>
    <t/>
  </si>
  <si>
    <t>MAUREPAS (masque de fer de maurepas)</t>
  </si>
  <si>
    <t>PARIS ESCRIME</t>
  </si>
  <si>
    <t>.</t>
  </si>
  <si>
    <t>tour 5</t>
  </si>
  <si>
    <t>tour 6</t>
  </si>
  <si>
    <t>tour 7</t>
  </si>
  <si>
    <t>tour 8</t>
  </si>
  <si>
    <t>tour 9</t>
  </si>
  <si>
    <t>tour 10</t>
  </si>
  <si>
    <t>montée finale (6 tours)</t>
  </si>
  <si>
    <t>chute finale</t>
  </si>
  <si>
    <t>match max</t>
  </si>
  <si>
    <t>max/points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</si>
</sst>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Tour &quot;0"/>
    <numFmt numFmtId="166" formatCode="&quot;de &quot;h:mm;@"/>
    <numFmt numFmtId="167" formatCode="&quot;  à &quot;h:mm;@"/>
    <numFmt numFmtId="168" formatCode="&quot;manque &quot;0"/>
    <numFmt numFmtId="169" formatCode="h:mm:ss;@"/>
    <numFmt numFmtId="170" formatCode="dd/mm/yyyy;@"/>
  </numFmts>
  <fonts count="59">
    <font>
      <sz val="10"/>
      <name val="Arial"/>
      <family val="0"/>
    </font>
    <font>
      <sz val="11"/>
      <color indexed="8"/>
      <name val="Calibri"/>
      <family val="2"/>
    </font>
    <font>
      <b/>
      <sz val="8"/>
      <color indexed="10"/>
      <name val="Comic Sans MS"/>
      <family val="4"/>
    </font>
    <font>
      <sz val="8"/>
      <name val="Comic Sans MS"/>
      <family val="4"/>
    </font>
    <font>
      <sz val="6"/>
      <name val="Comic Sans MS"/>
      <family val="4"/>
    </font>
    <font>
      <b/>
      <sz val="8"/>
      <name val="Comic Sans MS"/>
      <family val="4"/>
    </font>
    <font>
      <sz val="10"/>
      <color indexed="17"/>
      <name val="Arial"/>
      <family val="2"/>
    </font>
    <font>
      <sz val="10"/>
      <color indexed="12"/>
      <name val="Arial"/>
      <family val="2"/>
    </font>
    <font>
      <sz val="10"/>
      <color indexed="13"/>
      <name val="Arial"/>
      <family val="2"/>
    </font>
    <font>
      <b/>
      <sz val="8"/>
      <name val="Arial"/>
      <family val="2"/>
    </font>
    <font>
      <b/>
      <sz val="8"/>
      <color indexed="8"/>
      <name val="Arial"/>
      <family val="2"/>
    </font>
    <font>
      <b/>
      <sz val="8"/>
      <color indexed="9"/>
      <name val="Arial"/>
      <family val="2"/>
    </font>
    <font>
      <sz val="8"/>
      <name val="Tahoma"/>
      <family val="2"/>
    </font>
    <font>
      <b/>
      <sz val="8"/>
      <name val="Tahoma"/>
      <family val="2"/>
    </font>
    <font>
      <b/>
      <sz val="12"/>
      <name val="Arial"/>
      <family val="2"/>
    </font>
    <font>
      <b/>
      <sz val="10"/>
      <name val="Arial"/>
      <family val="2"/>
    </font>
    <font>
      <i/>
      <sz val="8"/>
      <name val="Arial"/>
      <family val="2"/>
    </font>
    <font>
      <b/>
      <i/>
      <sz val="10"/>
      <name val="Arial"/>
      <family val="2"/>
    </font>
    <font>
      <b/>
      <i/>
      <sz val="8"/>
      <name val="Arial"/>
      <family val="2"/>
    </font>
    <font>
      <sz val="10"/>
      <color indexed="8"/>
      <name val="Arial"/>
      <family val="2"/>
    </font>
    <font>
      <sz val="8"/>
      <name val="Arial"/>
      <family val="2"/>
    </font>
    <font>
      <sz val="10"/>
      <color indexed="9"/>
      <name val="Arial"/>
      <family val="2"/>
    </font>
    <font>
      <sz val="8"/>
      <color indexed="13"/>
      <name val="Arial"/>
      <family val="2"/>
    </font>
    <font>
      <i/>
      <sz val="10"/>
      <name val="Arial"/>
      <family val="2"/>
    </font>
    <font>
      <i/>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b/>
      <u val="single"/>
      <sz val="16"/>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1"/>
        <bgColor indexed="64"/>
      </patternFill>
    </fill>
    <fill>
      <patternFill patternType="solid">
        <fgColor indexed="47"/>
        <bgColor indexed="64"/>
      </patternFill>
    </fill>
    <fill>
      <patternFill patternType="solid">
        <fgColor indexed="31"/>
        <bgColor indexed="64"/>
      </patternFill>
    </fill>
    <fill>
      <patternFill patternType="solid">
        <fgColor indexed="52"/>
        <bgColor indexed="64"/>
      </patternFill>
    </fill>
    <fill>
      <patternFill patternType="solid">
        <fgColor indexed="48"/>
        <bgColor indexed="64"/>
      </patternFill>
    </fill>
    <fill>
      <patternFill patternType="solid">
        <fgColor indexed="44"/>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5"/>
        <bgColor indexed="64"/>
      </patternFill>
    </fill>
    <fill>
      <patternFill patternType="solid">
        <fgColor indexed="4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top/>
      <bottom/>
    </border>
    <border>
      <left style="thin"/>
      <right/>
      <top/>
      <bottom/>
    </border>
    <border>
      <left>
        <color indexed="63"/>
      </left>
      <right>
        <color indexed="63"/>
      </right>
      <top>
        <color indexed="63"/>
      </top>
      <bottom style="double"/>
    </border>
    <border>
      <left style="double"/>
      <right/>
      <top/>
      <bottom style="double"/>
    </border>
    <border>
      <left style="thin"/>
      <right/>
      <top/>
      <bottom style="double"/>
    </border>
    <border>
      <left style="thin"/>
      <right style="thin"/>
      <top/>
      <bottom style="double"/>
    </border>
    <border>
      <left>
        <color indexed="63"/>
      </left>
      <right>
        <color indexed="63"/>
      </right>
      <top style="double"/>
      <bottom style="thin"/>
    </border>
    <border>
      <left style="double"/>
      <right/>
      <top style="double"/>
      <bottom style="thin"/>
    </border>
    <border>
      <left style="thin"/>
      <right>
        <color indexed="63"/>
      </right>
      <top style="double"/>
      <bottom style="thin"/>
    </border>
    <border>
      <left style="thin"/>
      <right style="thin"/>
      <top style="double"/>
      <bottom style="thin"/>
    </border>
    <border>
      <left/>
      <right/>
      <top style="thin"/>
      <bottom style="thin"/>
    </border>
    <border>
      <left style="double"/>
      <right>
        <color indexed="63"/>
      </right>
      <top style="thin"/>
      <bottom style="thin"/>
    </border>
    <border>
      <left style="thin"/>
      <right/>
      <top style="thin"/>
      <bottom style="thin"/>
    </border>
    <border>
      <left style="thin"/>
      <right style="thin"/>
      <top style="thin"/>
      <bottom style="thin"/>
    </border>
    <border>
      <left style="thin"/>
      <right style="thin"/>
      <top/>
      <bottom/>
    </border>
    <border>
      <left/>
      <right/>
      <top/>
      <bottom style="thin"/>
    </border>
    <border>
      <left/>
      <right style="double"/>
      <top/>
      <bottom style="thin"/>
    </border>
    <border>
      <left style="thin"/>
      <right style="thin"/>
      <top style="thin"/>
      <bottom style="double"/>
    </border>
    <border>
      <left style="thin"/>
      <right style="double"/>
      <top style="thin"/>
      <bottom style="double"/>
    </border>
    <border>
      <left style="double"/>
      <right style="thin"/>
      <top/>
      <bottom style="double"/>
    </border>
    <border>
      <left/>
      <right style="double"/>
      <top/>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2"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9" fillId="30" borderId="0" applyNumberFormat="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46">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left" vertical="center"/>
    </xf>
    <xf numFmtId="0" fontId="4" fillId="0" borderId="11" xfId="0" applyFont="1" applyBorder="1" applyAlignment="1">
      <alignment horizontal="center" vertical="center" textRotation="90"/>
    </xf>
    <xf numFmtId="0" fontId="4" fillId="0" borderId="1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textRotation="90"/>
    </xf>
    <xf numFmtId="0" fontId="2" fillId="0" borderId="13" xfId="0" applyFont="1" applyBorder="1" applyAlignment="1">
      <alignment horizontal="center" vertical="center"/>
    </xf>
    <xf numFmtId="0" fontId="4" fillId="0" borderId="14" xfId="0" applyFont="1" applyBorder="1" applyAlignment="1">
      <alignment horizontal="center" textRotation="90"/>
    </xf>
    <xf numFmtId="0" fontId="4" fillId="0" borderId="13" xfId="0" applyFont="1" applyBorder="1" applyAlignment="1">
      <alignment horizontal="center" textRotation="90"/>
    </xf>
    <xf numFmtId="0" fontId="4" fillId="0" borderId="15" xfId="0" applyFont="1" applyBorder="1" applyAlignment="1">
      <alignment horizontal="center" textRotation="90"/>
    </xf>
    <xf numFmtId="0" fontId="3"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4" fillId="0" borderId="18" xfId="0" applyFont="1" applyBorder="1" applyAlignment="1">
      <alignment horizontal="center" vertical="center" textRotation="90"/>
    </xf>
    <xf numFmtId="0" fontId="4" fillId="0" borderId="17" xfId="0" applyFont="1" applyBorder="1" applyAlignment="1">
      <alignment horizontal="center" vertical="center"/>
    </xf>
    <xf numFmtId="0" fontId="4" fillId="0" borderId="19" xfId="0" applyFont="1" applyBorder="1" applyAlignment="1">
      <alignment horizontal="center" vertical="center" wrapText="1"/>
    </xf>
    <xf numFmtId="0" fontId="3"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4" fillId="0" borderId="22" xfId="0" applyFont="1" applyBorder="1" applyAlignment="1">
      <alignment horizontal="center" vertical="center" textRotation="90"/>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3" fillId="0" borderId="20" xfId="0" applyFont="1" applyBorder="1" applyAlignment="1">
      <alignment horizontal="center" vertical="center"/>
    </xf>
    <xf numFmtId="0" fontId="4" fillId="0" borderId="24" xfId="0" applyFont="1" applyBorder="1" applyAlignment="1">
      <alignment horizontal="center" vertical="center"/>
    </xf>
    <xf numFmtId="0" fontId="0" fillId="0" borderId="0" xfId="0" applyFill="1" applyBorder="1" applyAlignment="1">
      <alignment/>
    </xf>
    <xf numFmtId="0"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0" fontId="0" fillId="0" borderId="23" xfId="0" applyBorder="1" applyAlignment="1">
      <alignment/>
    </xf>
    <xf numFmtId="0" fontId="0" fillId="0" borderId="0" xfId="0" applyFont="1" applyFill="1" applyBorder="1" applyAlignment="1">
      <alignment horizontal="center" vertical="center"/>
    </xf>
    <xf numFmtId="0" fontId="0" fillId="33" borderId="23" xfId="0" applyFill="1" applyBorder="1" applyAlignment="1">
      <alignment horizontal="center" vertical="center"/>
    </xf>
    <xf numFmtId="9" fontId="0" fillId="33" borderId="23" xfId="51" applyFont="1" applyFill="1" applyBorder="1" applyAlignment="1">
      <alignment horizontal="center" vertical="center"/>
    </xf>
    <xf numFmtId="0" fontId="0" fillId="33" borderId="23" xfId="0" applyFont="1" applyFill="1" applyBorder="1" applyAlignment="1">
      <alignment horizontal="center" vertical="center"/>
    </xf>
    <xf numFmtId="0" fontId="0" fillId="34" borderId="23" xfId="0" applyFill="1" applyBorder="1" applyAlignment="1">
      <alignment horizontal="center" vertical="center"/>
    </xf>
    <xf numFmtId="0" fontId="0" fillId="0" borderId="23" xfId="0" applyBorder="1" applyAlignment="1">
      <alignment horizontal="center" vertical="center"/>
    </xf>
    <xf numFmtId="0" fontId="0" fillId="34" borderId="23" xfId="0" applyFill="1" applyBorder="1" applyAlignment="1">
      <alignment vertical="center"/>
    </xf>
    <xf numFmtId="9" fontId="0" fillId="34" borderId="23" xfId="51" applyFont="1" applyFill="1" applyBorder="1" applyAlignment="1">
      <alignment vertical="center"/>
    </xf>
    <xf numFmtId="0" fontId="0" fillId="34" borderId="23" xfId="0" applyFont="1" applyFill="1" applyBorder="1" applyAlignment="1">
      <alignment horizontal="center" vertical="center"/>
    </xf>
    <xf numFmtId="0" fontId="0" fillId="33" borderId="23" xfId="0" applyFill="1" applyBorder="1" applyAlignment="1">
      <alignment vertical="center"/>
    </xf>
    <xf numFmtId="0" fontId="0" fillId="0" borderId="23" xfId="0" applyFill="1" applyBorder="1" applyAlignment="1">
      <alignment vertical="center"/>
    </xf>
    <xf numFmtId="0" fontId="0" fillId="0" borderId="23" xfId="0" applyFill="1" applyBorder="1" applyAlignment="1">
      <alignment/>
    </xf>
    <xf numFmtId="0" fontId="0" fillId="0" borderId="23" xfId="0" applyFill="1" applyBorder="1" applyAlignment="1">
      <alignment horizontal="center"/>
    </xf>
    <xf numFmtId="0" fontId="6" fillId="0" borderId="23" xfId="0" applyNumberFormat="1" applyFont="1" applyFill="1" applyBorder="1" applyAlignment="1">
      <alignment horizontal="center"/>
    </xf>
    <xf numFmtId="0" fontId="6" fillId="33" borderId="23" xfId="0" applyNumberFormat="1" applyFont="1" applyFill="1" applyBorder="1" applyAlignment="1">
      <alignment horizontal="center"/>
    </xf>
    <xf numFmtId="0" fontId="6" fillId="34" borderId="23" xfId="0" applyFont="1" applyFill="1" applyBorder="1" applyAlignment="1">
      <alignment horizontal="center"/>
    </xf>
    <xf numFmtId="0" fontId="9" fillId="35" borderId="23" xfId="0" applyFont="1" applyFill="1" applyBorder="1" applyAlignment="1">
      <alignment horizontal="center" vertical="center"/>
    </xf>
    <xf numFmtId="0" fontId="10" fillId="36" borderId="23" xfId="0" applyFont="1" applyFill="1" applyBorder="1" applyAlignment="1">
      <alignment horizontal="center" vertical="center"/>
    </xf>
    <xf numFmtId="0" fontId="10" fillId="37" borderId="23" xfId="0" applyFont="1" applyFill="1" applyBorder="1" applyAlignment="1">
      <alignment horizontal="center" vertical="center"/>
    </xf>
    <xf numFmtId="0" fontId="10" fillId="38" borderId="23" xfId="0" applyFont="1" applyFill="1" applyBorder="1" applyAlignment="1">
      <alignment horizontal="center" vertical="center"/>
    </xf>
    <xf numFmtId="0" fontId="10" fillId="39" borderId="23" xfId="0" applyFont="1" applyFill="1" applyBorder="1" applyAlignment="1">
      <alignment horizontal="center" vertical="center"/>
    </xf>
    <xf numFmtId="0" fontId="11" fillId="40" borderId="23" xfId="0" applyFont="1" applyFill="1" applyBorder="1" applyAlignment="1">
      <alignment horizontal="center" vertical="center"/>
    </xf>
    <xf numFmtId="0" fontId="10" fillId="41" borderId="23" xfId="0" applyFont="1" applyFill="1" applyBorder="1" applyAlignment="1">
      <alignment horizontal="center" vertical="center"/>
    </xf>
    <xf numFmtId="0" fontId="10" fillId="42" borderId="23" xfId="0" applyFont="1" applyFill="1" applyBorder="1" applyAlignment="1">
      <alignment horizontal="center" vertical="center"/>
    </xf>
    <xf numFmtId="0" fontId="11" fillId="43" borderId="23" xfId="0" applyFont="1" applyFill="1" applyBorder="1" applyAlignment="1">
      <alignment horizontal="center" vertical="center"/>
    </xf>
    <xf numFmtId="0" fontId="6" fillId="0" borderId="23" xfId="0" applyFont="1" applyFill="1" applyBorder="1" applyAlignment="1">
      <alignment horizontal="center"/>
    </xf>
    <xf numFmtId="0" fontId="14" fillId="0" borderId="0" xfId="0" applyFont="1" applyBorder="1" applyAlignment="1">
      <alignment horizontal="center"/>
    </xf>
    <xf numFmtId="0" fontId="9" fillId="0" borderId="0" xfId="0" applyFont="1" applyBorder="1" applyAlignment="1">
      <alignment horizontal="center"/>
    </xf>
    <xf numFmtId="0" fontId="16" fillId="0" borderId="0" xfId="0" applyFont="1" applyAlignment="1">
      <alignment horizontal="right"/>
    </xf>
    <xf numFmtId="0" fontId="17" fillId="0" borderId="0" xfId="0" applyFont="1" applyBorder="1" applyAlignment="1">
      <alignment vertical="center"/>
    </xf>
    <xf numFmtId="0" fontId="18" fillId="0" borderId="0" xfId="0" applyFont="1" applyBorder="1" applyAlignment="1">
      <alignment horizontal="right"/>
    </xf>
    <xf numFmtId="0" fontId="17" fillId="0" borderId="25" xfId="0" applyFont="1" applyBorder="1" applyAlignment="1">
      <alignment horizontal="right"/>
    </xf>
    <xf numFmtId="0" fontId="18" fillId="0" borderId="26" xfId="0" applyFont="1" applyBorder="1" applyAlignment="1">
      <alignment horizontal="right"/>
    </xf>
    <xf numFmtId="0" fontId="15" fillId="0" borderId="27" xfId="0" applyFont="1" applyFill="1" applyBorder="1" applyAlignment="1">
      <alignment horizontal="center" vertical="center"/>
    </xf>
    <xf numFmtId="0" fontId="9" fillId="33" borderId="14" xfId="0" applyFont="1" applyFill="1" applyBorder="1" applyAlignment="1">
      <alignment horizontal="center" vertical="center" textRotation="90"/>
    </xf>
    <xf numFmtId="0" fontId="9" fillId="34" borderId="28" xfId="0" applyFont="1" applyFill="1" applyBorder="1" applyAlignment="1">
      <alignment horizontal="center" vertical="center" textRotation="90"/>
    </xf>
    <xf numFmtId="22" fontId="9" fillId="0" borderId="29" xfId="0" applyNumberFormat="1" applyFont="1" applyFill="1" applyBorder="1" applyAlignment="1">
      <alignment horizontal="center" textRotation="90"/>
    </xf>
    <xf numFmtId="0" fontId="9" fillId="0" borderId="15" xfId="0" applyFont="1" applyFill="1" applyBorder="1" applyAlignment="1">
      <alignment horizontal="center" textRotation="90" wrapText="1"/>
    </xf>
    <xf numFmtId="0" fontId="9" fillId="0" borderId="30" xfId="0" applyFont="1" applyFill="1" applyBorder="1" applyAlignment="1">
      <alignment horizontal="center" textRotation="90" wrapText="1"/>
    </xf>
    <xf numFmtId="0" fontId="0" fillId="0" borderId="31" xfId="0" applyFill="1" applyBorder="1" applyAlignment="1">
      <alignment/>
    </xf>
    <xf numFmtId="0" fontId="15" fillId="33" borderId="19" xfId="0" applyFont="1" applyFill="1" applyBorder="1" applyAlignment="1">
      <alignment horizontal="center"/>
    </xf>
    <xf numFmtId="0" fontId="20" fillId="0" borderId="18" xfId="0" applyFont="1" applyBorder="1" applyAlignment="1">
      <alignment horizontal="center"/>
    </xf>
    <xf numFmtId="0" fontId="0" fillId="0" borderId="31" xfId="0" applyFill="1" applyBorder="1" applyAlignment="1">
      <alignment horizontal="center"/>
    </xf>
    <xf numFmtId="0" fontId="19" fillId="42" borderId="19" xfId="0" applyFont="1" applyFill="1" applyBorder="1" applyAlignment="1">
      <alignment/>
    </xf>
    <xf numFmtId="0" fontId="0" fillId="0" borderId="19" xfId="0" applyFill="1" applyBorder="1" applyAlignment="1">
      <alignment/>
    </xf>
    <xf numFmtId="0" fontId="20" fillId="0" borderId="32" xfId="0" applyFont="1" applyFill="1" applyBorder="1" applyAlignment="1">
      <alignment/>
    </xf>
    <xf numFmtId="0" fontId="19" fillId="38" borderId="19" xfId="0" applyFont="1" applyFill="1" applyBorder="1" applyAlignment="1">
      <alignment/>
    </xf>
    <xf numFmtId="0" fontId="19" fillId="37" borderId="19" xfId="0" applyFont="1" applyFill="1" applyBorder="1" applyAlignment="1">
      <alignment/>
    </xf>
    <xf numFmtId="0" fontId="19" fillId="36" borderId="19" xfId="0" applyFont="1" applyFill="1" applyBorder="1" applyAlignment="1">
      <alignment/>
    </xf>
    <xf numFmtId="0" fontId="0" fillId="0" borderId="33" xfId="0" applyFill="1" applyBorder="1" applyAlignment="1">
      <alignment/>
    </xf>
    <xf numFmtId="0" fontId="15" fillId="33" borderId="23" xfId="0" applyFont="1" applyFill="1" applyBorder="1" applyAlignment="1">
      <alignment horizontal="center"/>
    </xf>
    <xf numFmtId="0" fontId="20" fillId="0" borderId="22" xfId="0" applyFont="1" applyBorder="1" applyAlignment="1">
      <alignment horizontal="center"/>
    </xf>
    <xf numFmtId="0" fontId="0" fillId="0" borderId="33" xfId="0" applyFill="1" applyBorder="1" applyAlignment="1">
      <alignment horizontal="center"/>
    </xf>
    <xf numFmtId="0" fontId="19" fillId="42" borderId="23" xfId="0" applyFont="1" applyFill="1" applyBorder="1" applyAlignment="1">
      <alignment/>
    </xf>
    <xf numFmtId="0" fontId="20" fillId="0" borderId="34" xfId="0" applyFont="1" applyFill="1" applyBorder="1" applyAlignment="1">
      <alignment/>
    </xf>
    <xf numFmtId="0" fontId="19" fillId="38" borderId="23" xfId="0" applyFont="1" applyFill="1" applyBorder="1" applyAlignment="1">
      <alignment/>
    </xf>
    <xf numFmtId="0" fontId="19" fillId="37" borderId="23" xfId="0" applyFont="1" applyFill="1" applyBorder="1" applyAlignment="1">
      <alignment/>
    </xf>
    <xf numFmtId="0" fontId="21" fillId="43" borderId="23" xfId="0" applyFont="1" applyFill="1" applyBorder="1" applyAlignment="1">
      <alignment/>
    </xf>
    <xf numFmtId="0" fontId="19" fillId="41" borderId="23" xfId="0" applyFont="1" applyFill="1" applyBorder="1" applyAlignment="1">
      <alignment/>
    </xf>
    <xf numFmtId="0" fontId="21" fillId="40" borderId="23" xfId="0" applyFont="1" applyFill="1" applyBorder="1" applyAlignment="1">
      <alignment/>
    </xf>
    <xf numFmtId="0" fontId="0" fillId="0" borderId="35" xfId="0" applyFill="1" applyBorder="1" applyAlignment="1">
      <alignment horizontal="center"/>
    </xf>
    <xf numFmtId="0" fontId="19" fillId="37" borderId="27" xfId="0" applyFont="1" applyFill="1" applyBorder="1" applyAlignment="1">
      <alignment/>
    </xf>
    <xf numFmtId="0" fontId="0" fillId="0" borderId="27" xfId="0" applyFill="1" applyBorder="1" applyAlignment="1">
      <alignment/>
    </xf>
    <xf numFmtId="0" fontId="20" fillId="0" borderId="28" xfId="0" applyFont="1" applyFill="1" applyBorder="1" applyAlignment="1">
      <alignment/>
    </xf>
    <xf numFmtId="0" fontId="19" fillId="39" borderId="27" xfId="0" applyFont="1" applyFill="1" applyBorder="1" applyAlignment="1">
      <alignment/>
    </xf>
    <xf numFmtId="0" fontId="19" fillId="38" borderId="27" xfId="0" applyFont="1" applyFill="1" applyBorder="1" applyAlignment="1">
      <alignment/>
    </xf>
    <xf numFmtId="0" fontId="19" fillId="36" borderId="27" xfId="0" applyFont="1" applyFill="1" applyBorder="1" applyAlignment="1">
      <alignment/>
    </xf>
    <xf numFmtId="0" fontId="0" fillId="0" borderId="0" xfId="0" applyAlignment="1">
      <alignment horizontal="center"/>
    </xf>
    <xf numFmtId="0" fontId="20" fillId="0" borderId="0" xfId="0" applyFont="1" applyAlignment="1">
      <alignment horizontal="center"/>
    </xf>
    <xf numFmtId="0" fontId="20" fillId="0" borderId="0" xfId="0" applyFont="1" applyAlignment="1">
      <alignment/>
    </xf>
    <xf numFmtId="0" fontId="8" fillId="44" borderId="0" xfId="0" applyFont="1" applyFill="1" applyBorder="1" applyAlignment="1">
      <alignment horizontal="right" vertical="center"/>
    </xf>
    <xf numFmtId="0" fontId="22" fillId="44" borderId="0" xfId="0" applyNumberFormat="1" applyFont="1" applyFill="1" applyBorder="1" applyAlignment="1">
      <alignment horizontal="center" vertical="center"/>
    </xf>
    <xf numFmtId="14" fontId="2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169" fontId="0" fillId="0" borderId="0" xfId="0" applyNumberForma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45" borderId="0" xfId="0" applyFill="1" applyBorder="1" applyAlignment="1">
      <alignment/>
    </xf>
    <xf numFmtId="0" fontId="0" fillId="45" borderId="0" xfId="0" applyFill="1" applyBorder="1" applyAlignment="1">
      <alignment horizontal="center"/>
    </xf>
    <xf numFmtId="14" fontId="0" fillId="45" borderId="0" xfId="0" applyNumberFormat="1" applyFill="1" applyBorder="1" applyAlignment="1">
      <alignment horizontal="center"/>
    </xf>
    <xf numFmtId="20" fontId="0" fillId="45" borderId="0" xfId="0" applyNumberFormat="1" applyFill="1" applyBorder="1" applyAlignment="1">
      <alignment horizontal="center"/>
    </xf>
    <xf numFmtId="0" fontId="0" fillId="0" borderId="0" xfId="0" applyBorder="1" applyAlignment="1">
      <alignment/>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14" fontId="0" fillId="33" borderId="0" xfId="0" applyNumberFormat="1" applyFill="1" applyBorder="1" applyAlignment="1">
      <alignment horizontal="center" vertical="center"/>
    </xf>
    <xf numFmtId="0" fontId="0" fillId="33" borderId="0" xfId="0" applyNumberFormat="1" applyFont="1" applyFill="1" applyBorder="1" applyAlignment="1">
      <alignment horizontal="center" vertical="center"/>
    </xf>
    <xf numFmtId="169" fontId="0" fillId="33" borderId="0" xfId="0" applyNumberForma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170" fontId="0" fillId="0" borderId="0" xfId="0" applyNumberFormat="1" applyAlignment="1">
      <alignment/>
    </xf>
    <xf numFmtId="0" fontId="0" fillId="0" borderId="0" xfId="0" applyAlignment="1" quotePrefix="1">
      <alignment/>
    </xf>
    <xf numFmtId="20" fontId="0" fillId="0" borderId="0" xfId="0" applyNumberFormat="1" applyAlignment="1">
      <alignment/>
    </xf>
    <xf numFmtId="0" fontId="0" fillId="0" borderId="0" xfId="0" applyFont="1" applyFill="1" applyBorder="1" applyAlignment="1">
      <alignment horizontal="center"/>
    </xf>
    <xf numFmtId="14" fontId="20" fillId="0" borderId="0" xfId="0" applyNumberFormat="1" applyFont="1" applyFill="1" applyBorder="1" applyAlignment="1">
      <alignment horizontal="center"/>
    </xf>
    <xf numFmtId="169" fontId="0" fillId="0" borderId="0" xfId="0" applyNumberFormat="1" applyFill="1" applyBorder="1" applyAlignment="1">
      <alignment horizontal="center"/>
    </xf>
    <xf numFmtId="0" fontId="4" fillId="0" borderId="11" xfId="0" applyFont="1" applyBorder="1" applyAlignment="1">
      <alignment horizontal="left" vertical="center"/>
    </xf>
    <xf numFmtId="0" fontId="0" fillId="0" borderId="0" xfId="0" applyAlignment="1">
      <alignment vertical="center"/>
    </xf>
    <xf numFmtId="0" fontId="0" fillId="0" borderId="36" xfId="0" applyBorder="1" applyAlignment="1">
      <alignment vertical="center"/>
    </xf>
    <xf numFmtId="167" fontId="0" fillId="46" borderId="33" xfId="0" applyNumberFormat="1" applyFill="1" applyBorder="1" applyAlignment="1">
      <alignment horizontal="center" vertical="center"/>
    </xf>
    <xf numFmtId="167" fontId="0" fillId="0" borderId="23" xfId="0" applyNumberFormat="1" applyBorder="1" applyAlignment="1">
      <alignment horizontal="center" vertical="center"/>
    </xf>
    <xf numFmtId="167" fontId="0" fillId="0" borderId="34" xfId="0" applyNumberFormat="1" applyBorder="1" applyAlignment="1">
      <alignment/>
    </xf>
    <xf numFmtId="166" fontId="0" fillId="46" borderId="33" xfId="0" applyNumberFormat="1" applyFill="1" applyBorder="1" applyAlignment="1">
      <alignment horizontal="center" vertical="center"/>
    </xf>
    <xf numFmtId="166" fontId="0" fillId="0" borderId="23" xfId="0" applyNumberFormat="1" applyBorder="1" applyAlignment="1">
      <alignment horizontal="center" vertical="center"/>
    </xf>
    <xf numFmtId="166" fontId="0" fillId="0" borderId="34" xfId="0" applyNumberFormat="1" applyBorder="1" applyAlignment="1">
      <alignment/>
    </xf>
    <xf numFmtId="165" fontId="15" fillId="46" borderId="31" xfId="0" applyNumberFormat="1" applyFont="1" applyFill="1" applyBorder="1" applyAlignment="1">
      <alignment horizontal="center" vertical="center"/>
    </xf>
    <xf numFmtId="165" fontId="15" fillId="0" borderId="19" xfId="0" applyNumberFormat="1" applyFont="1" applyBorder="1" applyAlignment="1">
      <alignment horizontal="center" vertical="center"/>
    </xf>
    <xf numFmtId="165" fontId="15" fillId="0" borderId="32" xfId="0" applyNumberFormat="1" applyFont="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Pourcentage 2"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85725</xdr:rowOff>
    </xdr:from>
    <xdr:ext cx="8534400" cy="12915900"/>
    <xdr:sp>
      <xdr:nvSpPr>
        <xdr:cNvPr id="1" name="ZoneTexte 1"/>
        <xdr:cNvSpPr txBox="1">
          <a:spLocks noChangeArrowheads="1"/>
        </xdr:cNvSpPr>
      </xdr:nvSpPr>
      <xdr:spPr>
        <a:xfrm>
          <a:off x="104775" y="85725"/>
          <a:ext cx="8534400" cy="12915900"/>
        </a:xfrm>
        <a:prstGeom prst="rect">
          <a:avLst/>
        </a:prstGeom>
        <a:solidFill>
          <a:srgbClr val="FFFFFF"/>
        </a:solidFill>
        <a:ln w="9525" cmpd="sng">
          <a:noFill/>
        </a:ln>
      </xdr:spPr>
      <xdr:txBody>
        <a:bodyPr vertOverflow="clip" wrap="square" lIns="91440" tIns="45720" rIns="91440" bIns="45720"/>
        <a:p>
          <a:pPr algn="l">
            <a:defRPr/>
          </a:pPr>
          <a:r>
            <a:rPr lang="en-US" cap="none" sz="1600" b="1" i="0" u="sng" baseline="0">
              <a:solidFill>
                <a:srgbClr val="000000"/>
              </a:solidFill>
              <a:latin typeface="Calibri"/>
              <a:ea typeface="Calibri"/>
              <a:cs typeface="Calibri"/>
            </a:rPr>
            <a:t>Formule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Regroupement</a:t>
          </a:r>
          <a:r>
            <a:rPr lang="en-US" cap="none" sz="1100" b="1" i="0" u="none" baseline="0">
              <a:solidFill>
                <a:srgbClr val="000000"/>
              </a:solidFill>
              <a:latin typeface="Calibri"/>
              <a:ea typeface="Calibri"/>
              <a:cs typeface="Calibri"/>
            </a:rPr>
            <a:t> des tireurs
</a:t>
          </a:r>
          <a:r>
            <a:rPr lang="en-US" cap="none" sz="1100" b="1" i="0" u="none" baseline="0">
              <a:solidFill>
                <a:srgbClr val="000000"/>
              </a:solidFill>
              <a:latin typeface="Calibri"/>
              <a:ea typeface="Calibri"/>
              <a:cs typeface="Calibri"/>
            </a:rPr>
            <a:t>Compétition</a:t>
          </a:r>
          <a:r>
            <a:rPr lang="en-US" cap="none" sz="1100" b="0" i="0" u="none" baseline="0">
              <a:solidFill>
                <a:srgbClr val="000000"/>
              </a:solidFill>
              <a:latin typeface="Calibri"/>
              <a:ea typeface="Calibri"/>
              <a:cs typeface="Calibri"/>
            </a:rPr>
            <a:t>: tous les tireurs d'une compétition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tirent leurs matchs de façon synchronisée, commençant et finissant en même temps, et</a:t>
          </a:r>
          <a:r>
            <a:rPr lang="en-US" cap="none" sz="1100" b="0" i="0" u="none" baseline="0">
              <a:solidFill>
                <a:srgbClr val="000000"/>
              </a:solidFill>
              <a:latin typeface="Calibri"/>
              <a:ea typeface="Calibri"/>
              <a:cs typeface="Calibri"/>
            </a:rPr>
            <a:t> faisant tous à peu près le même nombre de matchs . La compétition peut se terminer à une heure dite ou après un certain nombre de matchs pour une majorité de tireurs.
</a:t>
          </a:r>
          <a:r>
            <a:rPr lang="en-US" cap="none" sz="1100" b="1" i="0" u="none" baseline="0">
              <a:solidFill>
                <a:srgbClr val="000000"/>
              </a:solidFill>
              <a:latin typeface="Calibri"/>
              <a:ea typeface="Calibri"/>
              <a:cs typeface="Calibri"/>
            </a:rPr>
            <a:t>Rencontre</a:t>
          </a:r>
          <a:r>
            <a:rPr lang="en-US" cap="none" sz="1100" b="0" i="0" u="none" baseline="0">
              <a:solidFill>
                <a:srgbClr val="000000"/>
              </a:solidFill>
              <a:latin typeface="Calibri"/>
              <a:ea typeface="Calibri"/>
              <a:cs typeface="Calibri"/>
            </a:rPr>
            <a:t>: une rencontre est un sous-ensemble d'une compétition avec seulement les tireurs appartenant à certaines catégories, et qui figureront dans un même classement; il peut y avoir plusieurs rencontres dans une compétition, donc plusieurs classements indépendants.
</a:t>
          </a:r>
          <a:r>
            <a:rPr lang="en-US" cap="none" sz="1100" b="1" i="0" u="none" baseline="0">
              <a:solidFill>
                <a:srgbClr val="000000"/>
              </a:solidFill>
              <a:latin typeface="Calibri"/>
              <a:ea typeface="Calibri"/>
              <a:cs typeface="Calibri"/>
            </a:rPr>
            <a:t>Groupe</a:t>
          </a:r>
          <a:r>
            <a:rPr lang="en-US" cap="none" sz="1100" b="0" i="0" u="none" baseline="0">
              <a:solidFill>
                <a:srgbClr val="000000"/>
              </a:solidFill>
              <a:latin typeface="Calibri"/>
              <a:ea typeface="Calibri"/>
              <a:cs typeface="Calibri"/>
            </a:rPr>
            <a:t>: un groupe est  un sous-ensemble d'une rencontre avec seulement les tireurs appartenant à des catégories qui pourront tirer ensemble;  un tireur peut appartenir à plusieurs groupes; si une rencontre se compose de plusieurs groupes, il faut que certains tireurs appartiennent à plusieurs groupes pour que le classement de la rencontre soit cohérent.
</a:t>
          </a:r>
          <a:r>
            <a:rPr lang="en-US" cap="none" sz="1100" b="0" i="0" u="none" baseline="0">
              <a:solidFill>
                <a:srgbClr val="000000"/>
              </a:solidFill>
              <a:latin typeface="Calibri"/>
              <a:ea typeface="Calibri"/>
              <a:cs typeface="Calibri"/>
            </a:rPr>
            <a:t>Exemple
</a:t>
          </a:r>
          <a:r>
            <a:rPr lang="en-US" cap="none" sz="1100" b="0" i="0" u="none" baseline="0">
              <a:solidFill>
                <a:srgbClr val="000000"/>
              </a:solidFill>
              <a:latin typeface="Calibri"/>
              <a:ea typeface="Calibri"/>
              <a:cs typeface="Calibri"/>
            </a:rPr>
            <a:t> groupe 1=benjamins, groupe 2 =minimes, groupe 3=cadets, groupe 4=benjamines, groupe 5=minimettes, groupe 6=cadettes
</a:t>
          </a:r>
          <a:r>
            <a:rPr lang="en-US" cap="none" sz="1100" b="0" i="0" u="none" baseline="0">
              <a:solidFill>
                <a:srgbClr val="000000"/>
              </a:solidFill>
              <a:latin typeface="Calibri"/>
              <a:ea typeface="Calibri"/>
              <a:cs typeface="Calibri"/>
            </a:rPr>
            <a:t>avec surclassements simples et doubles autorisés.
</a:t>
          </a:r>
          <a:r>
            <a:rPr lang="en-US" cap="none" sz="1100" b="0" i="0" u="none" baseline="0">
              <a:solidFill>
                <a:srgbClr val="000000"/>
              </a:solidFill>
              <a:latin typeface="Calibri"/>
              <a:ea typeface="Calibri"/>
              <a:cs typeface="Calibri"/>
            </a:rPr>
            <a:t>rencontre 1 (hommes)=groupes 1,2,3     rencontre 2 (dames)=groupes 4,5,6
</a:t>
          </a:r>
          <a:r>
            <a:rPr lang="en-US" cap="none" sz="1100" b="0" i="0" u="none" baseline="0">
              <a:solidFill>
                <a:srgbClr val="000000"/>
              </a:solidFill>
              <a:latin typeface="Calibri"/>
              <a:ea typeface="Calibri"/>
              <a:cs typeface="Calibri"/>
            </a:rPr>
            <a:t>compétition = rencontre 1 et rencontre 2
</a:t>
          </a:r>
          <a:r>
            <a:rPr lang="en-US" cap="none" sz="1100" b="0" i="0" u="none" baseline="0">
              <a:solidFill>
                <a:srgbClr val="000000"/>
              </a:solidFill>
              <a:latin typeface="Calibri"/>
              <a:ea typeface="Calibri"/>
              <a:cs typeface="Calibri"/>
            </a:rPr>
            <a:t>Un benjamin surclassé fera partie des groupes 1 et 2, s'il est doublement surclassé il fera aussi partie du groupe 3
</a:t>
          </a:r>
          <a:r>
            <a:rPr lang="en-US" cap="none" sz="1100" b="0" i="0" u="none" baseline="0">
              <a:solidFill>
                <a:srgbClr val="000000"/>
              </a:solidFill>
              <a:latin typeface="Calibri"/>
              <a:ea typeface="Calibri"/>
              <a:cs typeface="Calibri"/>
            </a:rPr>
            <a:t>Un cadet ne pourra faire partie que du groupe 3
</a:t>
          </a:r>
          <a:r>
            <a:rPr lang="en-US" cap="none" sz="1100" b="0" i="0" u="none" baseline="0">
              <a:solidFill>
                <a:srgbClr val="000000"/>
              </a:solidFill>
              <a:latin typeface="Calibri"/>
              <a:ea typeface="Calibri"/>
              <a:cs typeface="Calibri"/>
            </a:rPr>
            <a:t>Bien qu'aucun benjamin avec simple surclassement n'affronte de cadet, ils figurent dans le même classement, les tireurs appartenant à 2 ou 3 groupes permettant indirectement de les comparer (principe comparable au classement à l'indice avec plusieurs poules classiques).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Poule unique
</a:t>
          </a:r>
          <a:r>
            <a:rPr lang="en-US" cap="none" sz="1100" b="0" i="0" u="none" baseline="0">
              <a:solidFill>
                <a:srgbClr val="000000"/>
              </a:solidFill>
              <a:latin typeface="Calibri"/>
              <a:ea typeface="Calibri"/>
              <a:cs typeface="Calibri"/>
            </a:rPr>
            <a:t>Poule</a:t>
          </a:r>
          <a:r>
            <a:rPr lang="en-US" cap="none" sz="1100" b="0" i="0" u="none" baseline="0">
              <a:solidFill>
                <a:srgbClr val="000000"/>
              </a:solidFill>
              <a:latin typeface="Calibri"/>
              <a:ea typeface="Calibri"/>
              <a:cs typeface="Calibri"/>
            </a:rPr>
            <a:t> unique incomplète, seuls les matchs entre tireurs  de mêmes groupes et aux classements intermédiaires proches sont tirés.
</a:t>
          </a:r>
          <a:r>
            <a:rPr lang="en-US" cap="none" sz="1100" b="0" i="0" u="none" baseline="0">
              <a:solidFill>
                <a:srgbClr val="000000"/>
              </a:solidFill>
              <a:latin typeface="Calibri"/>
              <a:ea typeface="Calibri"/>
              <a:cs typeface="Calibri"/>
            </a:rPr>
            <a:t>Pour les premiers matchs, on fait se rencontrer les tireurs d'âges voisins, ou dont un classement  externe (saisonnier, autre compétition) est proche.
</a:t>
          </a:r>
          <a:r>
            <a:rPr lang="en-US" cap="none" sz="1100" b="0" i="0" u="none" baseline="0">
              <a:solidFill>
                <a:srgbClr val="000000"/>
              </a:solidFill>
              <a:latin typeface="Calibri"/>
              <a:ea typeface="Calibri"/>
              <a:cs typeface="Calibri"/>
            </a:rPr>
            <a:t>Aucun tireur ne rencontre plusieurs fois le même adversaire, sauf si l'effectif n'est pas vraiment supérieur au nombre de tours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Tour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déroulement est découpé en tours.
</a:t>
          </a:r>
          <a:r>
            <a:rPr lang="en-US" cap="none" sz="1100" b="0" i="0" u="none" baseline="0">
              <a:solidFill>
                <a:srgbClr val="000000"/>
              </a:solidFill>
              <a:latin typeface="Calibri"/>
              <a:ea typeface="Calibri"/>
              <a:cs typeface="Calibri"/>
            </a:rPr>
            <a:t>A chaque tour, chaque tireur fait un match.
</a:t>
          </a:r>
          <a:r>
            <a:rPr lang="en-US" cap="none" sz="1100" b="0" i="0" u="none" baseline="0">
              <a:solidFill>
                <a:srgbClr val="000000"/>
              </a:solidFill>
              <a:latin typeface="Calibri"/>
              <a:ea typeface="Calibri"/>
              <a:cs typeface="Calibri"/>
            </a:rPr>
            <a:t>Si l'effectif d'une rencontre est impair ou que des tireurs s'inscrivent en retard, un ou deux tireurs en font deux (on choisit les plus en retard ou les plus forts). 
</a:t>
          </a:r>
          <a:r>
            <a:rPr lang="en-US" cap="none" sz="1100" b="0" i="0" u="none" baseline="0">
              <a:solidFill>
                <a:srgbClr val="000000"/>
              </a:solidFill>
              <a:latin typeface="Calibri"/>
              <a:ea typeface="Calibri"/>
              <a:cs typeface="Calibri"/>
            </a:rPr>
            <a:t>Si plus de 2 rencontres à effectif impair, certains tireurs peuvent ne pas avoir de match pour un tour.
</a:t>
          </a:r>
          <a:r>
            <a:rPr lang="en-US" cap="none" sz="1100" b="0" i="0" u="none" baseline="0">
              <a:solidFill>
                <a:srgbClr val="000000"/>
              </a:solidFill>
              <a:latin typeface="Calibri"/>
              <a:ea typeface="Calibri"/>
              <a:cs typeface="Calibri"/>
            </a:rPr>
            <a:t>La feuille de matchs d'un tour est affichée quand le tour précédent est presque terminé (affichage du tour N+1 quand le tour N-1 est à 80% terminé, quelques matchs du tour N étant déjà en cours).
</a:t>
          </a:r>
          <a:r>
            <a:rPr lang="en-US" cap="none" sz="1100" b="0" i="0" u="none" baseline="0">
              <a:solidFill>
                <a:srgbClr val="000000"/>
              </a:solidFill>
              <a:latin typeface="Calibri"/>
              <a:ea typeface="Calibri"/>
              <a:cs typeface="Calibri"/>
            </a:rPr>
            <a:t>A la fin d'un match, ce sont les deux tireurs, ou un tireur de chaque équipe, jamais l'arbitre, qui se rendent à la table d'enregistrement pour annoncer leur numéro et leur score, le préposé énonce les noms et répète le score, et si les tireurs sont d'accord le résultat est enregistré et ne peut plus être contesté.
</a:t>
          </a:r>
          <a:r>
            <a:rPr lang="en-US" cap="none" sz="1100" b="0" i="0" u="none" baseline="0">
              <a:solidFill>
                <a:srgbClr val="000000"/>
              </a:solidFill>
              <a:latin typeface="Calibri"/>
              <a:ea typeface="Calibri"/>
              <a:cs typeface="Calibri"/>
            </a:rPr>
            <a:t>Il se rendent ensuite aussitôt à un des tableaux d'affichage ou leur match suivant est en général déjà affiché, ils vont rencontrer leur adversaire suivant à l'endroit prévu (piste ou point de rencontre).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un nom de piste (ou de groupes de pistes) est donné pour chaque match, les tireurs doivent  le respecter afin de conserver la fluidité de la compétition.
</a:t>
          </a:r>
          <a:r>
            <a:rPr lang="en-US" cap="none" sz="1100" b="0" i="0" u="none" baseline="0">
              <a:solidFill>
                <a:srgbClr val="000000"/>
              </a:solidFill>
              <a:latin typeface="Calibri"/>
              <a:ea typeface="Calibri"/>
              <a:cs typeface="Calibri"/>
            </a:rPr>
            <a:t>L'attribution des pistes peut être basé sur la force des tireurs, et ainsi, après quelques tours, leurs match se dérouleront dans un périmètre restreint.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Matchs
</a:t>
          </a:r>
          <a:r>
            <a:rPr lang="en-US" cap="none" sz="1100" b="0" i="0" u="none" baseline="0">
              <a:solidFill>
                <a:srgbClr val="000000"/>
              </a:solidFill>
              <a:latin typeface="Calibri"/>
              <a:ea typeface="Calibri"/>
              <a:cs typeface="Calibri"/>
            </a:rPr>
            <a:t>Fin après partage d'un nombre de touches fixé(ex: si 7 touches, fin à 7-0, 6-1, 5-2, 4-3) ou fin au temps.
</a:t>
          </a:r>
          <a:r>
            <a:rPr lang="en-US" cap="none" sz="1100" b="0" i="0" u="none" baseline="0">
              <a:solidFill>
                <a:srgbClr val="000000"/>
              </a:solidFill>
              <a:latin typeface="Calibri"/>
              <a:ea typeface="Calibri"/>
              <a:cs typeface="Calibri"/>
            </a:rPr>
            <a:t>En cas de fin au temps, le score de chaque tireur est augmenté proportionnellement pour que la somme soit égale à la limite (ex: limite=12, score réel=4-2, score pris en compte=8-4) 
</a:t>
          </a:r>
          <a:r>
            <a:rPr lang="en-US" cap="none" sz="1100" b="0" i="0" u="none" baseline="0">
              <a:solidFill>
                <a:srgbClr val="000000"/>
              </a:solidFill>
              <a:latin typeface="Calibri"/>
              <a:ea typeface="Calibri"/>
              <a:cs typeface="Calibri"/>
            </a:rPr>
            <a:t>Il n'y a pas de prolongation en cas de fin du temps règlementaire.
</a:t>
          </a:r>
          <a:r>
            <a:rPr lang="en-US" cap="none" sz="1100" b="0" i="0" u="none" baseline="0">
              <a:solidFill>
                <a:srgbClr val="000000"/>
              </a:solidFill>
              <a:latin typeface="Calibri"/>
              <a:ea typeface="Calibri"/>
              <a:cs typeface="Calibri"/>
            </a:rPr>
            <a:t>Si la limite est impaire et qu'il y a égalité à la fin du temps, on peut attribuer au hasard une priorité avant le début du match pour donner une touche; sinon on laisse le logiciel donner une touche au hasard à l'inscription du résultat.
</a:t>
          </a:r>
          <a:r>
            <a:rPr lang="en-US" cap="none" sz="1100" b="0" i="0" u="none" baseline="0">
              <a:solidFill>
                <a:srgbClr val="000000"/>
              </a:solidFill>
              <a:latin typeface="Calibri"/>
              <a:ea typeface="Calibri"/>
              <a:cs typeface="Calibri"/>
            </a:rPr>
            <a:t>A l'épée, si la limite est paire, qu'il ne reste qu'une touche à prendre et qu'il y a coup double, celui qui mène marque seul la touche, ou bien on compte 2 points par touche simple et 1 point chacun pour une double.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Calcul des points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force d'un tireur est la moyenne des points des matchs qu'il a réellement tirés, normalisée pour que le premier ait 1000 points et le dernier 100 points.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calcul des points d'un match est basé à la fois sur le nombre de</a:t>
          </a:r>
          <a:r>
            <a:rPr lang="en-US" cap="none" sz="1100" b="0" i="0" u="none" baseline="0">
              <a:solidFill>
                <a:srgbClr val="000000"/>
              </a:solidFill>
              <a:latin typeface="Calibri"/>
              <a:ea typeface="Calibri"/>
              <a:cs typeface="Calibri"/>
            </a:rPr>
            <a:t> touches et la force de l'adversaire: une touche sur un adversaire fort  rapporte plus que sur un adversaire faible. Il peut y avoir des touches ajoutées en cas de victoire. 
</a:t>
          </a:r>
          <a:r>
            <a:rPr lang="en-US" cap="none" sz="1100" b="0" i="0" u="none" baseline="0">
              <a:solidFill>
                <a:srgbClr val="000000"/>
              </a:solidFill>
              <a:latin typeface="Calibri"/>
              <a:ea typeface="Calibri"/>
              <a:cs typeface="Calibri"/>
            </a:rPr>
            <a:t>Exemple: match en 8 touches entre A et B, score 4-4, points de A=888, points de B=444, le match vaut 444 pour A et 888 pour B, ce qui améliore le classement de B et détériore celui de A.
</a:t>
          </a:r>
          <a:r>
            <a:rPr lang="en-US" cap="none" sz="1100" b="0" i="0" u="none" baseline="0">
              <a:solidFill>
                <a:srgbClr val="000000"/>
              </a:solidFill>
              <a:latin typeface="Calibri"/>
              <a:ea typeface="Calibri"/>
              <a:cs typeface="Calibri"/>
            </a:rPr>
            <a:t>Calcul: FB=force de B, SA=score de A, SB=score de B, P=prime au gain ou 0 si perte ou égalité,  L=limite=SA+SB,  le match pour A vaut:
</a:t>
          </a:r>
          <a:r>
            <a:rPr lang="en-US" cap="none" sz="1100" b="0" i="0" u="none" baseline="0">
              <a:solidFill>
                <a:srgbClr val="000000"/>
              </a:solidFill>
              <a:latin typeface="Calibri"/>
              <a:ea typeface="Calibri"/>
              <a:cs typeface="Calibri"/>
            </a:rPr>
            <a:t>   VA = FB * (SA+P+L/5)  /  (SB+L/5) 
</a:t>
          </a:r>
          <a:r>
            <a:rPr lang="en-US" cap="none" sz="1100" b="0" i="0" u="none" baseline="0">
              <a:solidFill>
                <a:srgbClr val="000000"/>
              </a:solidFill>
              <a:latin typeface="Calibri"/>
              <a:ea typeface="Calibri"/>
              <a:cs typeface="Calibri"/>
            </a:rPr>
            <a:t>Comme la valeur d'un match modifie la force des tireurs, ce qui modifie en retour la valeur des matchs, le calcul est itératif jusqu'à ce que les résultats se stabilisent, signe que l'évaluation des tireurs est la plus représentative de leurs forces réelles.  
</a:t>
          </a:r>
          <a:r>
            <a:rPr lang="en-US" cap="none" sz="1100" b="0" i="0" u="none" baseline="0">
              <a:solidFill>
                <a:srgbClr val="000000"/>
              </a:solidFill>
              <a:latin typeface="Calibri"/>
              <a:ea typeface="Calibri"/>
              <a:cs typeface="Calibri"/>
            </a:rPr>
            <a:t>Comme l'évaluation des forces change au fur et à mesure que les résultats arrivent, les points donnés à chaque match évoluent aussi, et donc tous les calculs sont refaits à chaque tour. C'est leur valeur finale qui donne le classement définitif de chaque rencontre.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Classements
</a:t>
          </a:r>
          <a:r>
            <a:rPr lang="en-US" cap="none" sz="1100" b="0" i="0" u="none" baseline="0">
              <a:solidFill>
                <a:srgbClr val="000000"/>
              </a:solidFill>
              <a:latin typeface="Calibri"/>
              <a:ea typeface="Calibri"/>
              <a:cs typeface="Calibri"/>
            </a:rPr>
            <a:t>Le classement brut est directement basé sur le nombre de points des tireurs d'une rencontre.
</a:t>
          </a:r>
          <a:r>
            <a:rPr lang="en-US" cap="none" sz="1100" b="0" i="0" u="none" baseline="0">
              <a:solidFill>
                <a:srgbClr val="000000"/>
              </a:solidFill>
              <a:latin typeface="Calibri"/>
              <a:ea typeface="Calibri"/>
              <a:cs typeface="Calibri"/>
            </a:rPr>
            <a:t>On</a:t>
          </a:r>
          <a:r>
            <a:rPr lang="en-US" cap="none" sz="1100" b="0" i="0" u="none" baseline="0">
              <a:solidFill>
                <a:srgbClr val="000000"/>
              </a:solidFill>
              <a:latin typeface="Calibri"/>
              <a:ea typeface="Calibri"/>
              <a:cs typeface="Calibri"/>
            </a:rPr>
            <a:t> peut aussi avoir un classement dit au mérite, pour lequel  les points bruts sont pondérés en fonction de l'âge et du sexe des tireurs (handicap a posteriori).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8"/>
  <sheetViews>
    <sheetView zoomScalePageLayoutView="0" workbookViewId="0" topLeftCell="A1">
      <selection activeCell="O12" sqref="O12"/>
    </sheetView>
  </sheetViews>
  <sheetFormatPr defaultColWidth="11.421875" defaultRowHeight="12.75"/>
  <cols>
    <col min="1" max="1" width="3.28125" style="1" customWidth="1"/>
    <col min="2" max="2" width="5.00390625" style="1" customWidth="1"/>
    <col min="3" max="3" width="40.7109375" style="2" customWidth="1"/>
    <col min="4" max="4" width="2.28125" style="3" customWidth="1"/>
    <col min="5" max="5" width="2.140625" style="4" customWidth="1"/>
    <col min="6" max="14" width="5.00390625" style="24" customWidth="1"/>
    <col min="15" max="16384" width="11.421875" style="5" customWidth="1"/>
  </cols>
  <sheetData>
    <row r="1" spans="6:14" ht="14.25">
      <c r="F1" s="134" t="s">
        <v>0</v>
      </c>
      <c r="G1" s="135"/>
      <c r="H1" s="135"/>
      <c r="I1" s="135"/>
      <c r="J1" s="135"/>
      <c r="K1" s="135"/>
      <c r="L1" s="135"/>
      <c r="M1" s="135"/>
      <c r="N1" s="136"/>
    </row>
    <row r="2" spans="1:14" s="11" customFormat="1" ht="36" thickBot="1">
      <c r="A2" s="6" t="s">
        <v>1</v>
      </c>
      <c r="B2" s="6" t="s">
        <v>2</v>
      </c>
      <c r="C2" s="7" t="s">
        <v>3</v>
      </c>
      <c r="D2" s="8" t="s">
        <v>4</v>
      </c>
      <c r="E2" s="9" t="s">
        <v>5</v>
      </c>
      <c r="F2" s="10" t="s">
        <v>6</v>
      </c>
      <c r="G2" s="10" t="s">
        <v>7</v>
      </c>
      <c r="H2" s="10" t="s">
        <v>8</v>
      </c>
      <c r="I2" s="10" t="s">
        <v>9</v>
      </c>
      <c r="J2" s="10" t="s">
        <v>10</v>
      </c>
      <c r="K2" s="10" t="s">
        <v>11</v>
      </c>
      <c r="L2" s="10" t="s">
        <v>12</v>
      </c>
      <c r="M2" s="10" t="s">
        <v>13</v>
      </c>
      <c r="N2" s="10" t="s">
        <v>14</v>
      </c>
    </row>
    <row r="3" spans="1:14" s="17" customFormat="1" ht="19.5" customHeight="1" thickTop="1">
      <c r="A3" s="12">
        <v>1</v>
      </c>
      <c r="B3" s="12">
        <v>1000</v>
      </c>
      <c r="C3" s="13" t="s">
        <v>15</v>
      </c>
      <c r="D3" s="14" t="s">
        <v>16</v>
      </c>
      <c r="E3" s="15">
        <v>1</v>
      </c>
      <c r="F3" s="16" t="s">
        <v>17</v>
      </c>
      <c r="G3" s="16" t="s">
        <v>18</v>
      </c>
      <c r="H3" s="16" t="s">
        <v>19</v>
      </c>
      <c r="I3" s="16" t="s">
        <v>20</v>
      </c>
      <c r="J3" s="16" t="s">
        <v>21</v>
      </c>
      <c r="K3" s="16" t="s">
        <v>17</v>
      </c>
      <c r="L3" s="16" t="s">
        <v>18</v>
      </c>
      <c r="M3" s="16" t="s">
        <v>22</v>
      </c>
      <c r="N3" s="16" t="s">
        <v>23</v>
      </c>
    </row>
    <row r="4" spans="1:14" s="23" customFormat="1" ht="19.5" customHeight="1">
      <c r="A4" s="18">
        <v>2</v>
      </c>
      <c r="B4" s="18">
        <v>623</v>
      </c>
      <c r="C4" s="19" t="s">
        <v>24</v>
      </c>
      <c r="D4" s="20" t="s">
        <v>25</v>
      </c>
      <c r="E4" s="21">
        <v>2</v>
      </c>
      <c r="F4" s="22" t="s">
        <v>19</v>
      </c>
      <c r="G4" s="22" t="s">
        <v>26</v>
      </c>
      <c r="H4" s="22" t="s">
        <v>27</v>
      </c>
      <c r="I4" s="22" t="s">
        <v>28</v>
      </c>
      <c r="J4" s="22" t="s">
        <v>29</v>
      </c>
      <c r="K4" s="22" t="s">
        <v>30</v>
      </c>
      <c r="L4" s="22" t="s">
        <v>31</v>
      </c>
      <c r="M4" s="22" t="s">
        <v>32</v>
      </c>
      <c r="N4" s="22" t="s">
        <v>33</v>
      </c>
    </row>
    <row r="5" spans="1:14" s="23" customFormat="1" ht="19.5" customHeight="1">
      <c r="A5" s="18">
        <v>3</v>
      </c>
      <c r="B5" s="18">
        <v>619</v>
      </c>
      <c r="C5" s="19" t="s">
        <v>34</v>
      </c>
      <c r="D5" s="20" t="s">
        <v>16</v>
      </c>
      <c r="E5" s="21">
        <v>3</v>
      </c>
      <c r="F5" s="22" t="s">
        <v>35</v>
      </c>
      <c r="G5" s="22" t="s">
        <v>30</v>
      </c>
      <c r="H5" s="22" t="s">
        <v>36</v>
      </c>
      <c r="I5" s="22" t="s">
        <v>37</v>
      </c>
      <c r="J5" s="22" t="s">
        <v>38</v>
      </c>
      <c r="K5" s="22" t="s">
        <v>35</v>
      </c>
      <c r="L5" s="22" t="s">
        <v>30</v>
      </c>
      <c r="M5" s="22" t="s">
        <v>37</v>
      </c>
      <c r="N5" s="22" t="s">
        <v>39</v>
      </c>
    </row>
    <row r="6" spans="1:14" s="23" customFormat="1" ht="19.5" customHeight="1">
      <c r="A6" s="18">
        <v>4</v>
      </c>
      <c r="B6" s="18">
        <v>528</v>
      </c>
      <c r="C6" s="19" t="s">
        <v>40</v>
      </c>
      <c r="D6" s="20" t="s">
        <v>16</v>
      </c>
      <c r="E6" s="21">
        <v>4</v>
      </c>
      <c r="F6" s="22" t="s">
        <v>41</v>
      </c>
      <c r="G6" s="22" t="s">
        <v>42</v>
      </c>
      <c r="H6" s="22" t="s">
        <v>35</v>
      </c>
      <c r="I6" s="22" t="s">
        <v>31</v>
      </c>
      <c r="J6" s="22" t="s">
        <v>33</v>
      </c>
      <c r="K6" s="22" t="s">
        <v>20</v>
      </c>
      <c r="L6" s="22" t="s">
        <v>42</v>
      </c>
      <c r="M6" s="22" t="s">
        <v>26</v>
      </c>
      <c r="N6" s="22" t="s">
        <v>28</v>
      </c>
    </row>
    <row r="7" spans="1:14" s="23" customFormat="1" ht="19.5" customHeight="1">
      <c r="A7" s="18">
        <v>5</v>
      </c>
      <c r="B7" s="18">
        <v>339</v>
      </c>
      <c r="C7" s="19" t="s">
        <v>43</v>
      </c>
      <c r="D7" s="20" t="s">
        <v>25</v>
      </c>
      <c r="E7" s="21">
        <v>5</v>
      </c>
      <c r="F7" s="22" t="s">
        <v>33</v>
      </c>
      <c r="G7" s="22" t="s">
        <v>41</v>
      </c>
      <c r="H7" s="22" t="s">
        <v>29</v>
      </c>
      <c r="I7" s="22" t="s">
        <v>30</v>
      </c>
      <c r="J7" s="22" t="s">
        <v>44</v>
      </c>
      <c r="K7" s="22" t="s">
        <v>37</v>
      </c>
      <c r="L7" s="22" t="s">
        <v>45</v>
      </c>
      <c r="M7" s="22" t="s">
        <v>46</v>
      </c>
      <c r="N7" s="22" t="s">
        <v>47</v>
      </c>
    </row>
    <row r="8" spans="1:14" s="23" customFormat="1" ht="19.5" customHeight="1">
      <c r="A8" s="18">
        <v>6</v>
      </c>
      <c r="B8" s="18">
        <v>100</v>
      </c>
      <c r="C8" s="19" t="s">
        <v>48</v>
      </c>
      <c r="D8" s="20" t="s">
        <v>49</v>
      </c>
      <c r="E8" s="21">
        <v>6</v>
      </c>
      <c r="F8" s="22" t="s">
        <v>50</v>
      </c>
      <c r="G8" s="22" t="s">
        <v>51</v>
      </c>
      <c r="H8" s="22" t="s">
        <v>20</v>
      </c>
      <c r="I8" s="22" t="s">
        <v>29</v>
      </c>
      <c r="J8" s="22" t="s">
        <v>46</v>
      </c>
      <c r="K8" s="22" t="s">
        <v>52</v>
      </c>
      <c r="L8" s="22" t="s">
        <v>51</v>
      </c>
      <c r="M8" s="22" t="s">
        <v>29</v>
      </c>
      <c r="N8" s="22" t="s">
        <v>41</v>
      </c>
    </row>
  </sheetData>
  <sheetProtection/>
  <mergeCells count="1">
    <mergeCell ref="F1:N1"/>
  </mergeCells>
  <printOptions horizontalCentered="1" verticalCentered="1"/>
  <pageMargins left="0.1968503937007874" right="0.1968503937007874" top="1.43" bottom="0.7480314960629921" header="0.31496062992125984" footer="0.31496062992125984"/>
  <pageSetup horizontalDpi="600" verticalDpi="600" orientation="landscape" paperSize="9" r:id="rId1"/>
  <headerFooter>
    <oddHeader>&amp;C&amp;"Arial,Gras"&amp;20Les Joutes de Versailles
Sabre&amp;R&amp;"Comic Sans MS,Normal"&amp;12dimanche 22 mars 2015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1">
      <selection activeCell="A1" sqref="A1:J8"/>
    </sheetView>
  </sheetViews>
  <sheetFormatPr defaultColWidth="11.421875" defaultRowHeight="12.75"/>
  <cols>
    <col min="1" max="1" width="24.7109375" style="42" customWidth="1"/>
    <col min="2" max="2" width="5.00390625" style="42" customWidth="1"/>
    <col min="3" max="3" width="3.7109375" style="44" customWidth="1"/>
    <col min="4" max="4" width="1.28515625" style="56" customWidth="1"/>
    <col min="5" max="5" width="3.7109375" style="43" customWidth="1"/>
    <col min="6" max="10" width="3.7109375" style="30" customWidth="1"/>
    <col min="11" max="16384" width="11.421875" style="30" customWidth="1"/>
  </cols>
  <sheetData>
    <row r="1" spans="1:10" s="36" customFormat="1" ht="12.75">
      <c r="A1" s="32" t="s">
        <v>53</v>
      </c>
      <c r="B1" s="33" t="s">
        <v>54</v>
      </c>
      <c r="C1" s="34" t="s">
        <v>60</v>
      </c>
      <c r="D1" s="35"/>
      <c r="E1" s="32">
        <v>1</v>
      </c>
      <c r="F1" s="32">
        <v>2</v>
      </c>
      <c r="G1" s="32">
        <v>3</v>
      </c>
      <c r="H1" s="32">
        <v>4</v>
      </c>
      <c r="I1" s="32">
        <v>5</v>
      </c>
      <c r="J1" s="32">
        <v>6</v>
      </c>
    </row>
    <row r="2" spans="1:10" s="41" customFormat="1" ht="4.5" customHeight="1">
      <c r="A2" s="37"/>
      <c r="B2" s="38"/>
      <c r="C2" s="39"/>
      <c r="D2" s="40"/>
      <c r="E2" s="37"/>
      <c r="F2" s="37"/>
      <c r="G2" s="37"/>
      <c r="H2" s="37"/>
      <c r="I2" s="37"/>
      <c r="J2" s="37"/>
    </row>
    <row r="3" spans="1:10" s="42" customFormat="1" ht="12.75">
      <c r="A3" s="42" t="s">
        <v>61</v>
      </c>
      <c r="B3" s="42" t="s">
        <v>62</v>
      </c>
      <c r="C3" s="45">
        <v>1</v>
      </c>
      <c r="D3" s="46"/>
      <c r="E3" s="47"/>
      <c r="F3" s="48">
        <v>11</v>
      </c>
      <c r="G3" s="49">
        <v>10</v>
      </c>
      <c r="H3" s="50">
        <v>7</v>
      </c>
      <c r="I3" s="50">
        <v>8</v>
      </c>
      <c r="J3" s="51">
        <v>12</v>
      </c>
    </row>
    <row r="4" spans="1:10" ht="12.75">
      <c r="A4" s="42" t="s">
        <v>63</v>
      </c>
      <c r="B4" s="42" t="s">
        <v>64</v>
      </c>
      <c r="C4" s="45">
        <v>2</v>
      </c>
      <c r="D4" s="46"/>
      <c r="E4" s="52">
        <v>4</v>
      </c>
      <c r="F4" s="47"/>
      <c r="G4" s="53">
        <v>6</v>
      </c>
      <c r="H4" s="50">
        <v>8</v>
      </c>
      <c r="I4" s="50">
        <v>7</v>
      </c>
      <c r="J4" s="49">
        <v>10</v>
      </c>
    </row>
    <row r="5" spans="1:10" ht="12.75">
      <c r="A5" s="42" t="s">
        <v>65</v>
      </c>
      <c r="B5" s="42" t="s">
        <v>62</v>
      </c>
      <c r="C5" s="45">
        <v>3</v>
      </c>
      <c r="D5" s="46"/>
      <c r="E5" s="54">
        <v>5</v>
      </c>
      <c r="F5" s="49">
        <v>9</v>
      </c>
      <c r="G5" s="47"/>
      <c r="H5" s="50">
        <v>8</v>
      </c>
      <c r="I5" s="48">
        <v>11</v>
      </c>
      <c r="J5" s="49">
        <v>9</v>
      </c>
    </row>
    <row r="6" spans="1:10" ht="12.75">
      <c r="A6" s="42" t="s">
        <v>66</v>
      </c>
      <c r="B6" s="42" t="s">
        <v>67</v>
      </c>
      <c r="C6" s="45">
        <v>4</v>
      </c>
      <c r="D6" s="46"/>
      <c r="E6" s="50">
        <v>8</v>
      </c>
      <c r="F6" s="50">
        <v>7</v>
      </c>
      <c r="G6" s="50">
        <v>7</v>
      </c>
      <c r="H6" s="47"/>
      <c r="I6" s="49">
        <v>10</v>
      </c>
      <c r="J6" s="49">
        <v>10</v>
      </c>
    </row>
    <row r="7" spans="1:10" ht="12.75">
      <c r="A7" s="42" t="s">
        <v>68</v>
      </c>
      <c r="B7" s="42" t="s">
        <v>64</v>
      </c>
      <c r="C7" s="45">
        <v>5</v>
      </c>
      <c r="D7" s="46"/>
      <c r="E7" s="50">
        <v>7</v>
      </c>
      <c r="F7" s="50">
        <v>8</v>
      </c>
      <c r="G7" s="52">
        <v>4</v>
      </c>
      <c r="H7" s="54">
        <v>5</v>
      </c>
      <c r="I7" s="47"/>
      <c r="J7" s="49">
        <v>9</v>
      </c>
    </row>
    <row r="8" spans="1:10" ht="12.75">
      <c r="A8" s="42" t="s">
        <v>69</v>
      </c>
      <c r="B8" s="42" t="s">
        <v>70</v>
      </c>
      <c r="C8" s="45">
        <v>6</v>
      </c>
      <c r="D8" s="46"/>
      <c r="E8" s="55">
        <v>3</v>
      </c>
      <c r="F8" s="54">
        <v>5</v>
      </c>
      <c r="G8" s="53">
        <v>6</v>
      </c>
      <c r="H8" s="54">
        <v>5</v>
      </c>
      <c r="I8" s="53">
        <v>6</v>
      </c>
      <c r="J8" s="47"/>
    </row>
  </sheetData>
  <sheetProtection/>
  <printOptions horizontalCentered="1" verticalCentered="1"/>
  <pageMargins left="0.1968503937007874" right="0.1968503937007874" top="1.5748031496062993" bottom="0.3937007874015748" header="0.7874015748031497" footer="0.7086614173228347"/>
  <pageSetup fitToHeight="1" fitToWidth="1" horizontalDpi="600" verticalDpi="600" orientation="landscape" paperSize="9" r:id="rId3"/>
  <headerFooter alignWithMargins="0">
    <oddHeader>&amp;C&amp;"Arial,Gras"&amp;20Les Joutes de Versailles
Sabre&amp;R&amp;"Arial,Gras"&amp;12dimanche 22 mars 2015</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10"/>
  <sheetViews>
    <sheetView tabSelected="1" zoomScale="115" zoomScaleNormal="115" zoomScalePageLayoutView="0" workbookViewId="0" topLeftCell="A1">
      <pane xSplit="3" ySplit="4" topLeftCell="D5" activePane="bottomRight" state="frozen"/>
      <selection pane="topLeft" activeCell="B143" sqref="B143"/>
      <selection pane="topRight" activeCell="B143" sqref="B143"/>
      <selection pane="bottomLeft" activeCell="B143" sqref="B143"/>
      <selection pane="bottomRight" activeCell="X16" sqref="X16"/>
    </sheetView>
  </sheetViews>
  <sheetFormatPr defaultColWidth="11.421875" defaultRowHeight="12.75"/>
  <cols>
    <col min="1" max="1" width="24.57421875" style="0" customWidth="1"/>
    <col min="2" max="2" width="4.7109375" style="98" customWidth="1"/>
    <col min="3" max="3" width="4.421875" style="99" customWidth="1"/>
    <col min="4" max="4" width="3.57421875" style="27" customWidth="1"/>
    <col min="5" max="6" width="3.57421875" style="0" customWidth="1"/>
    <col min="7" max="7" width="4.28125" style="100" customWidth="1"/>
    <col min="8" max="8" width="3.57421875" style="27" customWidth="1"/>
    <col min="9" max="10" width="3.57421875" style="0" customWidth="1"/>
    <col min="11" max="11" width="4.28125" style="100" customWidth="1"/>
    <col min="12" max="12" width="3.57421875" style="27" customWidth="1"/>
    <col min="13" max="14" width="3.57421875" style="0" customWidth="1"/>
    <col min="15" max="15" width="4.28125" style="100" customWidth="1"/>
    <col min="16" max="16" width="3.57421875" style="27" customWidth="1"/>
    <col min="17" max="18" width="3.57421875" style="0" customWidth="1"/>
    <col min="19" max="19" width="4.28125" style="100" customWidth="1"/>
    <col min="20" max="20" width="3.57421875" style="27" customWidth="1"/>
    <col min="21" max="22" width="3.57421875" style="0" customWidth="1"/>
    <col min="23" max="23" width="4.28125" style="100" customWidth="1"/>
    <col min="24" max="24" width="3.57421875" style="27" customWidth="1"/>
    <col min="25" max="26" width="3.57421875" style="0" customWidth="1"/>
    <col min="27" max="27" width="4.28125" style="100" customWidth="1"/>
    <col min="28" max="28" width="3.57421875" style="27" customWidth="1"/>
    <col min="29" max="30" width="3.57421875" style="0" customWidth="1"/>
    <col min="31" max="31" width="4.28125" style="100" customWidth="1"/>
    <col min="32" max="32" width="3.57421875" style="27" customWidth="1"/>
    <col min="33" max="34" width="3.57421875" style="0" customWidth="1"/>
    <col min="35" max="35" width="4.28125" style="100" customWidth="1"/>
    <col min="36" max="36" width="3.57421875" style="27" customWidth="1"/>
    <col min="37" max="38" width="3.57421875" style="0" customWidth="1"/>
    <col min="39" max="39" width="4.28125" style="100" customWidth="1"/>
  </cols>
  <sheetData>
    <row r="1" spans="1:39" ht="16.5" thickTop="1">
      <c r="A1" s="57"/>
      <c r="B1" s="57"/>
      <c r="C1" s="58"/>
      <c r="D1" s="143">
        <v>1</v>
      </c>
      <c r="E1" s="144"/>
      <c r="F1" s="144"/>
      <c r="G1" s="145"/>
      <c r="H1" s="143">
        <v>2</v>
      </c>
      <c r="I1" s="144"/>
      <c r="J1" s="144"/>
      <c r="K1" s="145"/>
      <c r="L1" s="143">
        <v>3</v>
      </c>
      <c r="M1" s="144"/>
      <c r="N1" s="144"/>
      <c r="O1" s="145"/>
      <c r="P1" s="143">
        <v>4</v>
      </c>
      <c r="Q1" s="144"/>
      <c r="R1" s="144"/>
      <c r="S1" s="145"/>
      <c r="T1" s="143">
        <v>5</v>
      </c>
      <c r="U1" s="144"/>
      <c r="V1" s="144"/>
      <c r="W1" s="145"/>
      <c r="X1" s="143">
        <v>6</v>
      </c>
      <c r="Y1" s="144"/>
      <c r="Z1" s="144"/>
      <c r="AA1" s="145"/>
      <c r="AB1" s="143">
        <v>7</v>
      </c>
      <c r="AC1" s="144"/>
      <c r="AD1" s="144"/>
      <c r="AE1" s="145"/>
      <c r="AF1" s="143">
        <v>8</v>
      </c>
      <c r="AG1" s="144"/>
      <c r="AH1" s="144"/>
      <c r="AI1" s="145"/>
      <c r="AJ1" s="143">
        <v>9</v>
      </c>
      <c r="AK1" s="144"/>
      <c r="AL1" s="144"/>
      <c r="AM1" s="145"/>
    </row>
    <row r="2" spans="1:39" ht="11.25" customHeight="1">
      <c r="A2" s="59" t="s">
        <v>71</v>
      </c>
      <c r="B2" s="60"/>
      <c r="C2" s="61"/>
      <c r="D2" s="140">
        <v>42085.436261574076</v>
      </c>
      <c r="E2" s="141"/>
      <c r="F2" s="141"/>
      <c r="G2" s="142"/>
      <c r="H2" s="140">
        <v>42085.44725694445</v>
      </c>
      <c r="I2" s="141"/>
      <c r="J2" s="141"/>
      <c r="K2" s="142"/>
      <c r="L2" s="140">
        <v>42085.463229166664</v>
      </c>
      <c r="M2" s="141"/>
      <c r="N2" s="141"/>
      <c r="O2" s="142"/>
      <c r="P2" s="140">
        <v>42085.47288194444</v>
      </c>
      <c r="Q2" s="141"/>
      <c r="R2" s="141"/>
      <c r="S2" s="142"/>
      <c r="T2" s="140">
        <v>42085.483506944445</v>
      </c>
      <c r="U2" s="141"/>
      <c r="V2" s="141"/>
      <c r="W2" s="142"/>
      <c r="X2" s="140">
        <v>42085.49208333333</v>
      </c>
      <c r="Y2" s="141"/>
      <c r="Z2" s="141"/>
      <c r="AA2" s="142"/>
      <c r="AB2" s="140">
        <v>42085.507569444446</v>
      </c>
      <c r="AC2" s="141"/>
      <c r="AD2" s="141"/>
      <c r="AE2" s="142"/>
      <c r="AF2" s="140">
        <v>42085.51625</v>
      </c>
      <c r="AG2" s="141"/>
      <c r="AH2" s="141"/>
      <c r="AI2" s="142"/>
      <c r="AJ2" s="140">
        <v>42085.52825231481</v>
      </c>
      <c r="AK2" s="141"/>
      <c r="AL2" s="141"/>
      <c r="AM2" s="142"/>
    </row>
    <row r="3" spans="1:39" ht="11.25" customHeight="1">
      <c r="A3" s="59" t="s">
        <v>72</v>
      </c>
      <c r="B3" s="62"/>
      <c r="C3" s="63"/>
      <c r="D3" s="137">
        <v>42085.45259259259</v>
      </c>
      <c r="E3" s="138"/>
      <c r="F3" s="138"/>
      <c r="G3" s="139"/>
      <c r="H3" s="137">
        <v>42085.463055555556</v>
      </c>
      <c r="I3" s="138"/>
      <c r="J3" s="138"/>
      <c r="K3" s="139"/>
      <c r="L3" s="137">
        <v>42085.47274305556</v>
      </c>
      <c r="M3" s="138"/>
      <c r="N3" s="138"/>
      <c r="O3" s="139"/>
      <c r="P3" s="137">
        <v>42085.48335648148</v>
      </c>
      <c r="Q3" s="138"/>
      <c r="R3" s="138"/>
      <c r="S3" s="139"/>
      <c r="T3" s="137">
        <v>42085.49791666667</v>
      </c>
      <c r="U3" s="138"/>
      <c r="V3" s="138"/>
      <c r="W3" s="139"/>
      <c r="X3" s="137">
        <v>42085.507418981484</v>
      </c>
      <c r="Y3" s="138"/>
      <c r="Z3" s="138"/>
      <c r="AA3" s="139"/>
      <c r="AB3" s="137">
        <v>42085.518472222226</v>
      </c>
      <c r="AC3" s="138"/>
      <c r="AD3" s="138"/>
      <c r="AE3" s="139"/>
      <c r="AF3" s="137">
        <v>42085.530381944445</v>
      </c>
      <c r="AG3" s="138"/>
      <c r="AH3" s="138"/>
      <c r="AI3" s="139"/>
      <c r="AJ3" s="137">
        <v>42085.54133101852</v>
      </c>
      <c r="AK3" s="138"/>
      <c r="AL3" s="138"/>
      <c r="AM3" s="139"/>
    </row>
    <row r="4" spans="1:39" ht="62.25" customHeight="1" thickBot="1">
      <c r="A4" s="64" t="s">
        <v>73</v>
      </c>
      <c r="B4" s="65" t="s">
        <v>74</v>
      </c>
      <c r="C4" s="66" t="s">
        <v>59</v>
      </c>
      <c r="D4" s="67" t="s">
        <v>75</v>
      </c>
      <c r="E4" s="68" t="s">
        <v>76</v>
      </c>
      <c r="F4" s="68" t="s">
        <v>77</v>
      </c>
      <c r="G4" s="69" t="s">
        <v>59</v>
      </c>
      <c r="H4" s="67" t="s">
        <v>75</v>
      </c>
      <c r="I4" s="68" t="s">
        <v>76</v>
      </c>
      <c r="J4" s="68" t="s">
        <v>77</v>
      </c>
      <c r="K4" s="69" t="s">
        <v>59</v>
      </c>
      <c r="L4" s="67" t="s">
        <v>75</v>
      </c>
      <c r="M4" s="68" t="s">
        <v>76</v>
      </c>
      <c r="N4" s="68" t="s">
        <v>77</v>
      </c>
      <c r="O4" s="69" t="s">
        <v>59</v>
      </c>
      <c r="P4" s="67" t="s">
        <v>75</v>
      </c>
      <c r="Q4" s="68" t="s">
        <v>76</v>
      </c>
      <c r="R4" s="68" t="s">
        <v>77</v>
      </c>
      <c r="S4" s="69" t="s">
        <v>59</v>
      </c>
      <c r="T4" s="67" t="s">
        <v>75</v>
      </c>
      <c r="U4" s="68" t="s">
        <v>76</v>
      </c>
      <c r="V4" s="68" t="s">
        <v>77</v>
      </c>
      <c r="W4" s="69" t="s">
        <v>59</v>
      </c>
      <c r="X4" s="67" t="s">
        <v>75</v>
      </c>
      <c r="Y4" s="68" t="s">
        <v>76</v>
      </c>
      <c r="Z4" s="68" t="s">
        <v>77</v>
      </c>
      <c r="AA4" s="69" t="s">
        <v>59</v>
      </c>
      <c r="AB4" s="67" t="s">
        <v>75</v>
      </c>
      <c r="AC4" s="68" t="s">
        <v>76</v>
      </c>
      <c r="AD4" s="68" t="s">
        <v>77</v>
      </c>
      <c r="AE4" s="69" t="s">
        <v>59</v>
      </c>
      <c r="AF4" s="67" t="s">
        <v>75</v>
      </c>
      <c r="AG4" s="68" t="s">
        <v>76</v>
      </c>
      <c r="AH4" s="68" t="s">
        <v>77</v>
      </c>
      <c r="AI4" s="69" t="s">
        <v>59</v>
      </c>
      <c r="AJ4" s="67" t="s">
        <v>75</v>
      </c>
      <c r="AK4" s="68" t="s">
        <v>76</v>
      </c>
      <c r="AL4" s="68" t="s">
        <v>77</v>
      </c>
      <c r="AM4" s="69" t="s">
        <v>59</v>
      </c>
    </row>
    <row r="5" spans="1:39" ht="13.5" thickTop="1">
      <c r="A5" s="70" t="s">
        <v>65</v>
      </c>
      <c r="B5" s="71">
        <v>1</v>
      </c>
      <c r="C5" s="72">
        <v>619</v>
      </c>
      <c r="D5" s="73">
        <v>6</v>
      </c>
      <c r="E5" s="74">
        <v>5</v>
      </c>
      <c r="F5" s="75"/>
      <c r="G5" s="76">
        <f>C10*(E5+3)/(E10+3)</f>
        <v>615.3846153846154</v>
      </c>
      <c r="H5" s="73">
        <v>2</v>
      </c>
      <c r="I5" s="77">
        <v>8</v>
      </c>
      <c r="J5" s="75"/>
      <c r="K5" s="76">
        <f>C6*(5+I5+3)/(I6+3)</f>
        <v>844.8</v>
      </c>
      <c r="L5" s="73">
        <v>5</v>
      </c>
      <c r="M5" s="78">
        <v>9</v>
      </c>
      <c r="N5" s="75"/>
      <c r="O5" s="76">
        <f>C9*(5+M5+3)/(M9+3)</f>
        <v>640.3333333333334</v>
      </c>
      <c r="P5" s="73">
        <v>3</v>
      </c>
      <c r="Q5" s="78">
        <v>9</v>
      </c>
      <c r="R5" s="75"/>
      <c r="S5" s="76">
        <f>C7*(5+Q5+3)/(Q7+3)</f>
        <v>188.88888888888889</v>
      </c>
      <c r="T5" s="73">
        <v>4</v>
      </c>
      <c r="U5" s="78">
        <v>9</v>
      </c>
      <c r="V5" s="75"/>
      <c r="W5" s="76">
        <f>C8*(5+U5+3)/(U8+3)</f>
        <v>1176.7777777777778</v>
      </c>
      <c r="X5" s="73">
        <v>6</v>
      </c>
      <c r="Y5" s="74">
        <v>5</v>
      </c>
      <c r="Z5" s="75"/>
      <c r="AA5" s="76">
        <f>C10*(Y5+3)/(Y10+3)</f>
        <v>615.3846153846154</v>
      </c>
      <c r="AB5" s="73">
        <v>2</v>
      </c>
      <c r="AC5" s="77">
        <v>8</v>
      </c>
      <c r="AD5" s="75"/>
      <c r="AE5" s="76">
        <f>C6*(5+AC5+3)/(AC6+3)</f>
        <v>844.8</v>
      </c>
      <c r="AF5" s="73">
        <v>3</v>
      </c>
      <c r="AG5" s="78">
        <v>9</v>
      </c>
      <c r="AH5" s="75"/>
      <c r="AI5" s="76">
        <f>C7*(5+AG5+3)/(AG7+3)</f>
        <v>188.88888888888889</v>
      </c>
      <c r="AJ5" s="73">
        <v>5</v>
      </c>
      <c r="AK5" s="79">
        <v>11</v>
      </c>
      <c r="AL5" s="75"/>
      <c r="AM5" s="76">
        <f>C9*(5+AK5+3)/(AK9+3)</f>
        <v>920.1428571428571</v>
      </c>
    </row>
    <row r="6" spans="1:39" ht="12.75">
      <c r="A6" s="80" t="s">
        <v>66</v>
      </c>
      <c r="B6" s="81">
        <v>2</v>
      </c>
      <c r="C6" s="82">
        <v>528</v>
      </c>
      <c r="D6" s="83">
        <v>4</v>
      </c>
      <c r="E6" s="84">
        <v>5</v>
      </c>
      <c r="F6" s="42"/>
      <c r="G6" s="85">
        <f>C8*(E6+3)/(E8+3)</f>
        <v>383.38461538461536</v>
      </c>
      <c r="H6" s="83">
        <v>1</v>
      </c>
      <c r="I6" s="86">
        <v>7</v>
      </c>
      <c r="J6" s="42"/>
      <c r="K6" s="85">
        <f>C5*(I6+3)/(I5+3)</f>
        <v>562.7272727272727</v>
      </c>
      <c r="L6" s="83">
        <v>6</v>
      </c>
      <c r="M6" s="84">
        <v>5</v>
      </c>
      <c r="N6" s="42"/>
      <c r="O6" s="85">
        <f>C10*(M6+3)/(M10+3)</f>
        <v>615.3846153846154</v>
      </c>
      <c r="P6" s="83">
        <v>5</v>
      </c>
      <c r="Q6" s="86">
        <v>7</v>
      </c>
      <c r="R6" s="42"/>
      <c r="S6" s="85">
        <f>C9*(Q6+3)/(Q9+3)</f>
        <v>308.1818181818182</v>
      </c>
      <c r="T6" s="83">
        <v>3</v>
      </c>
      <c r="U6" s="87">
        <v>10</v>
      </c>
      <c r="V6" s="42"/>
      <c r="W6" s="85">
        <f>C7*(5+U6+3)/(U7+3)</f>
        <v>225</v>
      </c>
      <c r="X6" s="83">
        <v>4</v>
      </c>
      <c r="Y6" s="86">
        <v>7</v>
      </c>
      <c r="Z6" s="42"/>
      <c r="AA6" s="85">
        <f>C8*(Y6+3)/(Y8+3)</f>
        <v>566.3636363636364</v>
      </c>
      <c r="AB6" s="83">
        <v>1</v>
      </c>
      <c r="AC6" s="86">
        <v>7</v>
      </c>
      <c r="AD6" s="42"/>
      <c r="AE6" s="85">
        <f>C5*(AC6+3)/(AC5+3)</f>
        <v>562.7272727272727</v>
      </c>
      <c r="AF6" s="83">
        <v>5</v>
      </c>
      <c r="AG6" s="87">
        <v>10</v>
      </c>
      <c r="AH6" s="42"/>
      <c r="AI6" s="85">
        <f>C9*(5+AG6+3)/(AG9+3)</f>
        <v>762.75</v>
      </c>
      <c r="AJ6" s="83">
        <v>6</v>
      </c>
      <c r="AK6" s="86">
        <v>8</v>
      </c>
      <c r="AL6" s="42"/>
      <c r="AM6" s="85">
        <f>C10*(5+AK6+3)/(AK10+3)</f>
        <v>1600</v>
      </c>
    </row>
    <row r="7" spans="1:39" ht="12.75">
      <c r="A7" s="80" t="s">
        <v>69</v>
      </c>
      <c r="B7" s="81">
        <v>3</v>
      </c>
      <c r="C7" s="82">
        <v>100</v>
      </c>
      <c r="D7" s="83">
        <v>5</v>
      </c>
      <c r="E7" s="84">
        <v>5</v>
      </c>
      <c r="F7" s="42"/>
      <c r="G7" s="85">
        <f>C9*(E7+3)/(E9+3)</f>
        <v>208.6153846153846</v>
      </c>
      <c r="H7" s="83">
        <v>6</v>
      </c>
      <c r="I7" s="88">
        <v>3</v>
      </c>
      <c r="J7" s="42"/>
      <c r="K7" s="85">
        <f>C10*(I7+3)/(I10+3)</f>
        <v>400</v>
      </c>
      <c r="L7" s="83">
        <v>4</v>
      </c>
      <c r="M7" s="86">
        <v>7</v>
      </c>
      <c r="N7" s="42"/>
      <c r="O7" s="85">
        <f>C8*(M7+3)/(M8+3)</f>
        <v>566.3636363636364</v>
      </c>
      <c r="P7" s="83">
        <v>1</v>
      </c>
      <c r="Q7" s="89">
        <v>6</v>
      </c>
      <c r="R7" s="42"/>
      <c r="S7" s="85">
        <f>C5*(Q7+3)/(Q5+3)</f>
        <v>464.25</v>
      </c>
      <c r="T7" s="83">
        <v>2</v>
      </c>
      <c r="U7" s="84">
        <v>5</v>
      </c>
      <c r="V7" s="42"/>
      <c r="W7" s="85">
        <f>C6*(U7+3)/(U6+3)</f>
        <v>324.9230769230769</v>
      </c>
      <c r="X7" s="83">
        <v>5</v>
      </c>
      <c r="Y7" s="89">
        <v>6</v>
      </c>
      <c r="Z7" s="42"/>
      <c r="AA7" s="85">
        <f>C9*(Y7+3)/(Y9+3)</f>
        <v>254.25</v>
      </c>
      <c r="AB7" s="83">
        <v>6</v>
      </c>
      <c r="AC7" s="88">
        <v>3</v>
      </c>
      <c r="AD7" s="42"/>
      <c r="AE7" s="85">
        <f>C10*(AC7+3)/(AC10+3)</f>
        <v>400</v>
      </c>
      <c r="AF7" s="83">
        <v>1</v>
      </c>
      <c r="AG7" s="89">
        <v>6</v>
      </c>
      <c r="AH7" s="42"/>
      <c r="AI7" s="85">
        <f>C5*(AG7+3)/(AG5+3)</f>
        <v>464.25</v>
      </c>
      <c r="AJ7" s="83">
        <v>4</v>
      </c>
      <c r="AK7" s="84">
        <v>5</v>
      </c>
      <c r="AL7" s="42"/>
      <c r="AM7" s="85">
        <f>C8*(AK7+3)/(AK8+3)</f>
        <v>383.38461538461536</v>
      </c>
    </row>
    <row r="8" spans="1:39" ht="12.75">
      <c r="A8" s="80" t="s">
        <v>63</v>
      </c>
      <c r="B8" s="81">
        <v>4</v>
      </c>
      <c r="C8" s="82">
        <v>623</v>
      </c>
      <c r="D8" s="83">
        <v>2</v>
      </c>
      <c r="E8" s="87">
        <v>10</v>
      </c>
      <c r="F8" s="42"/>
      <c r="G8" s="85">
        <f>C6*(5+E8+3)/(E6+3)</f>
        <v>1188</v>
      </c>
      <c r="H8" s="83">
        <v>5</v>
      </c>
      <c r="I8" s="87">
        <v>10</v>
      </c>
      <c r="J8" s="42"/>
      <c r="K8" s="85">
        <f>C9*(5+I8+3)/(I9+3)</f>
        <v>762.75</v>
      </c>
      <c r="L8" s="83">
        <v>3</v>
      </c>
      <c r="M8" s="86">
        <v>8</v>
      </c>
      <c r="N8" s="42"/>
      <c r="O8" s="85">
        <f>C7*(5+M8+3)/(M7+3)</f>
        <v>160</v>
      </c>
      <c r="P8" s="83">
        <v>6</v>
      </c>
      <c r="Q8" s="86">
        <v>8</v>
      </c>
      <c r="R8" s="42"/>
      <c r="S8" s="85">
        <f>C10*(5+Q8+3)/(Q10+3)</f>
        <v>1600</v>
      </c>
      <c r="T8" s="83">
        <v>1</v>
      </c>
      <c r="U8" s="89">
        <v>6</v>
      </c>
      <c r="V8" s="42"/>
      <c r="W8" s="85">
        <f>C5*(U8+3)/(U5+3)</f>
        <v>464.25</v>
      </c>
      <c r="X8" s="83">
        <v>2</v>
      </c>
      <c r="Y8" s="86">
        <v>8</v>
      </c>
      <c r="Z8" s="42"/>
      <c r="AA8" s="85">
        <f>C6*(5+Y8+3)/(Y6+3)</f>
        <v>844.8</v>
      </c>
      <c r="AB8" s="83">
        <v>5</v>
      </c>
      <c r="AC8" s="86">
        <v>7</v>
      </c>
      <c r="AD8" s="42"/>
      <c r="AE8" s="85">
        <f>C9*(AC8+3)/(AC9+3)</f>
        <v>308.1818181818182</v>
      </c>
      <c r="AF8" s="83">
        <v>6</v>
      </c>
      <c r="AG8" s="90">
        <v>4</v>
      </c>
      <c r="AH8" s="42"/>
      <c r="AI8" s="85">
        <f>C10*(AG8+3)/(AG10+3)</f>
        <v>500</v>
      </c>
      <c r="AJ8" s="83">
        <v>3</v>
      </c>
      <c r="AK8" s="87">
        <v>10</v>
      </c>
      <c r="AL8" s="42"/>
      <c r="AM8" s="85">
        <f>C7*(5+AK8+3)/(AK7+3)</f>
        <v>225</v>
      </c>
    </row>
    <row r="9" spans="1:39" ht="12.75">
      <c r="A9" s="80" t="s">
        <v>68</v>
      </c>
      <c r="B9" s="81">
        <v>5</v>
      </c>
      <c r="C9" s="82">
        <v>339</v>
      </c>
      <c r="D9" s="83">
        <v>3</v>
      </c>
      <c r="E9" s="87">
        <v>10</v>
      </c>
      <c r="F9" s="42"/>
      <c r="G9" s="85">
        <f>C7*(5+E9+3)/(E7+3)</f>
        <v>225</v>
      </c>
      <c r="H9" s="83">
        <v>4</v>
      </c>
      <c r="I9" s="84">
        <v>5</v>
      </c>
      <c r="J9" s="42"/>
      <c r="K9" s="85">
        <f>C8*(I9+3)/(I8+3)</f>
        <v>383.38461538461536</v>
      </c>
      <c r="L9" s="83">
        <v>1</v>
      </c>
      <c r="M9" s="89">
        <v>6</v>
      </c>
      <c r="N9" s="42"/>
      <c r="O9" s="85">
        <f>C5*(M9+3)/(M5+3)</f>
        <v>464.25</v>
      </c>
      <c r="P9" s="83">
        <v>2</v>
      </c>
      <c r="Q9" s="86">
        <v>8</v>
      </c>
      <c r="R9" s="42"/>
      <c r="S9" s="85">
        <f>C6*(5+Q9+3)/(Q6+3)</f>
        <v>844.8</v>
      </c>
      <c r="T9" s="83">
        <v>6</v>
      </c>
      <c r="U9" s="86">
        <v>7</v>
      </c>
      <c r="V9" s="42"/>
      <c r="W9" s="85">
        <f>C10*(U9+3)/(U10+3)</f>
        <v>909.0909090909091</v>
      </c>
      <c r="X9" s="83">
        <v>3</v>
      </c>
      <c r="Y9" s="87">
        <v>9</v>
      </c>
      <c r="Z9" s="42"/>
      <c r="AA9" s="85">
        <f>C7*(5+Y9+3)/(Y7+3)</f>
        <v>188.88888888888889</v>
      </c>
      <c r="AB9" s="83">
        <v>4</v>
      </c>
      <c r="AC9" s="86">
        <v>8</v>
      </c>
      <c r="AD9" s="42"/>
      <c r="AE9" s="85">
        <f>C8*(5+AC9+3)/(AC8+3)</f>
        <v>996.8</v>
      </c>
      <c r="AF9" s="83">
        <v>2</v>
      </c>
      <c r="AG9" s="84">
        <v>5</v>
      </c>
      <c r="AH9" s="42"/>
      <c r="AI9" s="85">
        <f>C6*(AG9+3)/(AG6+3)</f>
        <v>324.9230769230769</v>
      </c>
      <c r="AJ9" s="83">
        <v>1</v>
      </c>
      <c r="AK9" s="90">
        <v>4</v>
      </c>
      <c r="AL9" s="42"/>
      <c r="AM9" s="85">
        <f>C5*(AK9+3)/(AK5+3)</f>
        <v>309.5</v>
      </c>
    </row>
    <row r="10" spans="1:39" ht="13.5" thickBot="1">
      <c r="A10" s="80" t="s">
        <v>61</v>
      </c>
      <c r="B10" s="81">
        <v>6</v>
      </c>
      <c r="C10" s="82">
        <v>1000</v>
      </c>
      <c r="D10" s="91">
        <v>1</v>
      </c>
      <c r="E10" s="92">
        <v>10</v>
      </c>
      <c r="F10" s="93"/>
      <c r="G10" s="94">
        <f>C5*(5+E10+3)/(E5+3)</f>
        <v>1392.75</v>
      </c>
      <c r="H10" s="91">
        <v>3</v>
      </c>
      <c r="I10" s="95">
        <v>12</v>
      </c>
      <c r="J10" s="93"/>
      <c r="K10" s="94">
        <f>C7*(5+I10+3)/(I7+3)</f>
        <v>333.3333333333333</v>
      </c>
      <c r="L10" s="91">
        <v>2</v>
      </c>
      <c r="M10" s="92">
        <v>10</v>
      </c>
      <c r="N10" s="93"/>
      <c r="O10" s="94">
        <f>C6*(5+M10+3)/(M6+3)</f>
        <v>1188</v>
      </c>
      <c r="P10" s="91">
        <v>4</v>
      </c>
      <c r="Q10" s="96">
        <v>7</v>
      </c>
      <c r="R10" s="93"/>
      <c r="S10" s="94">
        <f>C8*(Q10+3)/(Q8+3)</f>
        <v>566.3636363636364</v>
      </c>
      <c r="T10" s="91">
        <v>5</v>
      </c>
      <c r="U10" s="96">
        <v>8</v>
      </c>
      <c r="V10" s="93"/>
      <c r="W10" s="94">
        <f>C9*(5+U10+3)/(U9+3)</f>
        <v>542.4</v>
      </c>
      <c r="X10" s="91">
        <v>1</v>
      </c>
      <c r="Y10" s="92">
        <v>10</v>
      </c>
      <c r="Z10" s="93"/>
      <c r="AA10" s="94">
        <f>C5*(5+Y10+3)/(Y5+3)</f>
        <v>1392.75</v>
      </c>
      <c r="AB10" s="91">
        <v>3</v>
      </c>
      <c r="AC10" s="95">
        <v>12</v>
      </c>
      <c r="AD10" s="93"/>
      <c r="AE10" s="94">
        <f>C7*(5+AC10+3)/(AC7+3)</f>
        <v>333.3333333333333</v>
      </c>
      <c r="AF10" s="91">
        <v>4</v>
      </c>
      <c r="AG10" s="97">
        <v>11</v>
      </c>
      <c r="AH10" s="93"/>
      <c r="AI10" s="94">
        <f>C8*(5+AG10+3)/(AG8+3)</f>
        <v>1691</v>
      </c>
      <c r="AJ10" s="91">
        <v>2</v>
      </c>
      <c r="AK10" s="96">
        <v>7</v>
      </c>
      <c r="AL10" s="93"/>
      <c r="AM10" s="94">
        <f>C6*(AK10+3)/(AK6+3)</f>
        <v>480</v>
      </c>
    </row>
    <row r="11" ht="13.5" thickTop="1"/>
  </sheetData>
  <sheetProtection/>
  <mergeCells count="27">
    <mergeCell ref="D1:G1"/>
    <mergeCell ref="H1:K1"/>
    <mergeCell ref="L1:O1"/>
    <mergeCell ref="P1:S1"/>
    <mergeCell ref="T1:W1"/>
    <mergeCell ref="X1:AA1"/>
    <mergeCell ref="AB1:AE1"/>
    <mergeCell ref="AF1:AI1"/>
    <mergeCell ref="AJ1:AM1"/>
    <mergeCell ref="D2:G2"/>
    <mergeCell ref="H2:K2"/>
    <mergeCell ref="L2:O2"/>
    <mergeCell ref="P2:S2"/>
    <mergeCell ref="T2:W2"/>
    <mergeCell ref="X2:AA2"/>
    <mergeCell ref="AB2:AE2"/>
    <mergeCell ref="AF2:AI2"/>
    <mergeCell ref="AJ2:AM2"/>
    <mergeCell ref="D3:G3"/>
    <mergeCell ref="H3:K3"/>
    <mergeCell ref="L3:O3"/>
    <mergeCell ref="P3:S3"/>
    <mergeCell ref="T3:W3"/>
    <mergeCell ref="X3:AA3"/>
    <mergeCell ref="AB3:AE3"/>
    <mergeCell ref="AF3:AI3"/>
    <mergeCell ref="AJ3:AM3"/>
  </mergeCells>
  <printOptions horizontalCentered="1" verticalCentered="1"/>
  <pageMargins left="0.3937007874015748" right="0.3937007874015748" top="1.4173228346456694" bottom="0.1968503937007874" header="0.5511811023622047" footer="0.11811023622047245"/>
  <pageSetup fitToHeight="1" fitToWidth="1" horizontalDpi="600" verticalDpi="600" orientation="landscape" paperSize="9" scale="83" r:id="rId1"/>
  <headerFooter alignWithMargins="0">
    <oddHeader>&amp;C&amp;"Arial,Gras"&amp;20 Les Joutes de Versailles
Sabre&amp;R&amp;"Arial,Gras"&amp;12dimanche 22 mars 2015</oddHeader>
  </headerFooter>
</worksheet>
</file>

<file path=xl/worksheets/sheet4.xml><?xml version="1.0" encoding="utf-8"?>
<worksheet xmlns="http://schemas.openxmlformats.org/spreadsheetml/2006/main" xmlns:r="http://schemas.openxmlformats.org/officeDocument/2006/relationships">
  <dimension ref="A1:ID10"/>
  <sheetViews>
    <sheetView zoomScalePageLayoutView="0" workbookViewId="0" topLeftCell="A1">
      <selection activeCell="I15" sqref="I15"/>
    </sheetView>
  </sheetViews>
  <sheetFormatPr defaultColWidth="11.421875" defaultRowHeight="12.75"/>
  <cols>
    <col min="1" max="1" width="35.421875" style="25" customWidth="1"/>
    <col min="2" max="2" width="4.28125" style="131" customWidth="1"/>
    <col min="3" max="3" width="10.57421875" style="132" customWidth="1"/>
    <col min="4" max="4" width="7.28125" style="26" customWidth="1"/>
    <col min="5" max="5" width="3.8515625" style="26" customWidth="1"/>
    <col min="6" max="6" width="3.140625" style="26" customWidth="1"/>
    <col min="7" max="7" width="3.00390625" style="26" customWidth="1"/>
    <col min="8" max="8" width="5.57421875" style="26" customWidth="1"/>
    <col min="9" max="9" width="7.7109375" style="26" bestFit="1" customWidth="1"/>
    <col min="10" max="11" width="3.57421875" style="26" customWidth="1"/>
    <col min="12" max="12" width="6.28125" style="133" customWidth="1"/>
    <col min="13" max="13" width="8.421875" style="26" customWidth="1"/>
    <col min="14" max="14" width="65.421875" style="25" customWidth="1"/>
    <col min="15" max="78" width="3.7109375" style="28" customWidth="1"/>
    <col min="79" max="208" width="3.7109375" style="25" customWidth="1"/>
    <col min="209" max="236" width="3.7109375" style="114" customWidth="1"/>
    <col min="237" max="16384" width="11.421875" style="114" customWidth="1"/>
  </cols>
  <sheetData>
    <row r="1" spans="1:208" s="109" customFormat="1" ht="14.25" customHeight="1">
      <c r="A1" s="101" t="s">
        <v>78</v>
      </c>
      <c r="B1" s="102">
        <v>6</v>
      </c>
      <c r="C1" s="103"/>
      <c r="D1" s="104"/>
      <c r="E1" s="104"/>
      <c r="F1" s="104"/>
      <c r="G1" s="104"/>
      <c r="H1" s="104"/>
      <c r="I1" s="104"/>
      <c r="J1" s="104"/>
      <c r="K1" s="104"/>
      <c r="L1" s="105"/>
      <c r="M1" s="104"/>
      <c r="N1" s="106"/>
      <c r="O1" s="107"/>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row>
    <row r="2" spans="1:18" ht="4.5" customHeight="1">
      <c r="A2" s="110"/>
      <c r="B2" s="111"/>
      <c r="C2" s="112"/>
      <c r="D2" s="111"/>
      <c r="E2" s="111"/>
      <c r="F2" s="111"/>
      <c r="G2" s="111"/>
      <c r="H2" s="111"/>
      <c r="I2" s="111"/>
      <c r="J2" s="111"/>
      <c r="K2" s="111"/>
      <c r="L2" s="113"/>
      <c r="M2" s="111"/>
      <c r="N2" s="110"/>
      <c r="O2" s="114"/>
      <c r="P2" s="114"/>
      <c r="Q2" s="114"/>
      <c r="R2" s="114"/>
    </row>
    <row r="3" spans="1:238" s="121" customFormat="1" ht="12.75">
      <c r="A3" s="115" t="s">
        <v>53</v>
      </c>
      <c r="B3" s="116" t="s">
        <v>60</v>
      </c>
      <c r="C3" s="117" t="s">
        <v>79</v>
      </c>
      <c r="D3" s="118" t="s">
        <v>54</v>
      </c>
      <c r="E3" s="118" t="s">
        <v>57</v>
      </c>
      <c r="F3" s="118" t="s">
        <v>55</v>
      </c>
      <c r="G3" s="118" t="s">
        <v>56</v>
      </c>
      <c r="H3" s="118" t="s">
        <v>80</v>
      </c>
      <c r="I3" s="118" t="s">
        <v>81</v>
      </c>
      <c r="J3" s="118" t="s">
        <v>82</v>
      </c>
      <c r="K3" s="118" t="s">
        <v>83</v>
      </c>
      <c r="L3" s="119" t="s">
        <v>84</v>
      </c>
      <c r="M3" s="118" t="s">
        <v>58</v>
      </c>
      <c r="N3" s="116" t="s">
        <v>85</v>
      </c>
      <c r="O3" s="114"/>
      <c r="P3" s="114"/>
      <c r="Q3" s="114"/>
      <c r="R3" s="114"/>
      <c r="S3" s="108"/>
      <c r="T3" s="108"/>
      <c r="U3" s="108"/>
      <c r="V3" s="108"/>
      <c r="W3" s="108"/>
      <c r="X3" s="108"/>
      <c r="Y3" s="108"/>
      <c r="Z3" s="108"/>
      <c r="AA3" s="120"/>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row>
    <row r="4" spans="1:170" s="106" customFormat="1" ht="3.75" customHeight="1">
      <c r="A4" s="110"/>
      <c r="B4" s="111"/>
      <c r="C4" s="112"/>
      <c r="D4" s="111"/>
      <c r="E4" s="111"/>
      <c r="F4" s="111"/>
      <c r="G4" s="111"/>
      <c r="H4" s="111"/>
      <c r="I4" s="111"/>
      <c r="J4" s="111"/>
      <c r="K4" s="111"/>
      <c r="L4" s="113"/>
      <c r="M4" s="111"/>
      <c r="N4" s="110"/>
      <c r="O4" s="114"/>
      <c r="P4" s="114"/>
      <c r="Q4" s="114"/>
      <c r="R4" s="114"/>
      <c r="W4" s="108"/>
      <c r="X4" s="108"/>
      <c r="Z4" s="108"/>
      <c r="AA4" s="29"/>
      <c r="AB4" s="122"/>
      <c r="AD4" s="108"/>
      <c r="AH4" s="123"/>
      <c r="AI4" s="124"/>
      <c r="AK4" s="122"/>
      <c r="AN4" s="108"/>
      <c r="AR4" s="125"/>
      <c r="AS4" s="108"/>
      <c r="AU4" s="122"/>
      <c r="AW4" s="126"/>
      <c r="AX4" s="122"/>
      <c r="AY4" s="122"/>
      <c r="AZ4" s="108"/>
      <c r="BB4" s="122"/>
      <c r="BC4" s="108"/>
      <c r="BF4" s="108"/>
      <c r="BG4" s="108"/>
      <c r="BH4" s="108"/>
      <c r="BK4" s="125"/>
      <c r="BL4" s="108"/>
      <c r="BN4" s="122"/>
      <c r="BO4" s="126"/>
      <c r="BQ4" s="122"/>
      <c r="BR4" s="122"/>
      <c r="BU4" s="108"/>
      <c r="BW4" s="108"/>
      <c r="BX4" s="125"/>
      <c r="BY4" s="108"/>
      <c r="BZ4" s="122"/>
      <c r="CA4" s="125"/>
      <c r="CC4" s="108"/>
      <c r="CE4" s="31"/>
      <c r="CG4" s="125"/>
      <c r="CJ4" s="126"/>
      <c r="CL4" s="108"/>
      <c r="CM4" s="108"/>
      <c r="CQ4" s="125"/>
      <c r="CR4" s="125"/>
      <c r="CS4" s="108"/>
      <c r="CT4" s="122"/>
      <c r="CV4" s="122"/>
      <c r="DA4" s="122"/>
      <c r="DB4" s="122"/>
      <c r="DC4" s="126"/>
      <c r="DD4" s="108"/>
      <c r="DE4" s="122"/>
      <c r="DF4" s="108"/>
      <c r="DG4" s="108"/>
      <c r="DJ4" s="122"/>
      <c r="DN4" s="108"/>
      <c r="DO4" s="122"/>
      <c r="DP4" s="125"/>
      <c r="DR4" s="122"/>
      <c r="DV4" s="122"/>
      <c r="DW4" s="108"/>
      <c r="DX4" s="122"/>
      <c r="DZ4" s="122"/>
      <c r="EA4" s="125"/>
      <c r="ED4" s="108"/>
      <c r="EF4" s="108"/>
      <c r="EH4" s="122"/>
      <c r="EJ4" s="108"/>
      <c r="EL4" s="122"/>
      <c r="EM4" s="125"/>
      <c r="EN4" s="108"/>
      <c r="EO4" s="108"/>
      <c r="EQ4" s="127"/>
      <c r="ES4" s="122"/>
      <c r="ET4" s="122"/>
      <c r="EV4" s="125"/>
      <c r="EW4" s="108"/>
      <c r="EX4" s="122"/>
      <c r="EY4" s="125"/>
      <c r="FB4" s="108"/>
      <c r="FC4" s="108"/>
      <c r="FD4" s="122"/>
      <c r="FJ4" s="108"/>
      <c r="FK4" s="108"/>
      <c r="FL4" s="122"/>
      <c r="FN4" s="122"/>
    </row>
    <row r="5" spans="1:14" ht="12.75">
      <c r="A5" t="s">
        <v>65</v>
      </c>
      <c r="B5">
        <v>1</v>
      </c>
      <c r="C5" s="128">
        <v>19619</v>
      </c>
      <c r="D5" t="s">
        <v>62</v>
      </c>
      <c r="F5">
        <v>1</v>
      </c>
      <c r="G5">
        <v>1</v>
      </c>
      <c r="I5" s="129">
        <v>30</v>
      </c>
      <c r="J5">
        <v>1</v>
      </c>
      <c r="L5" s="130">
        <v>42085.40466435185</v>
      </c>
      <c r="M5">
        <v>78108</v>
      </c>
      <c r="N5" t="s">
        <v>86</v>
      </c>
    </row>
    <row r="6" spans="1:14" ht="12.75">
      <c r="A6" t="s">
        <v>66</v>
      </c>
      <c r="B6">
        <v>2</v>
      </c>
      <c r="C6" s="128">
        <v>20850</v>
      </c>
      <c r="D6" t="s">
        <v>67</v>
      </c>
      <c r="F6">
        <v>1</v>
      </c>
      <c r="G6">
        <v>1</v>
      </c>
      <c r="I6" s="129" t="s">
        <v>87</v>
      </c>
      <c r="J6">
        <v>1</v>
      </c>
      <c r="L6" s="130">
        <v>42085.42024305555</v>
      </c>
      <c r="M6">
        <v>78098</v>
      </c>
      <c r="N6" t="s">
        <v>88</v>
      </c>
    </row>
    <row r="7" spans="1:14" ht="12.75">
      <c r="A7" t="s">
        <v>69</v>
      </c>
      <c r="B7">
        <v>3</v>
      </c>
      <c r="C7" s="128">
        <v>36460</v>
      </c>
      <c r="D7" t="s">
        <v>70</v>
      </c>
      <c r="F7">
        <v>1</v>
      </c>
      <c r="G7">
        <v>1</v>
      </c>
      <c r="I7" s="129" t="s">
        <v>87</v>
      </c>
      <c r="J7">
        <v>1</v>
      </c>
      <c r="L7" s="130">
        <v>42085.42108796296</v>
      </c>
      <c r="M7">
        <v>78108</v>
      </c>
      <c r="N7" t="s">
        <v>86</v>
      </c>
    </row>
    <row r="8" spans="1:14" ht="12.75">
      <c r="A8" t="s">
        <v>63</v>
      </c>
      <c r="B8">
        <v>4</v>
      </c>
      <c r="C8" s="128">
        <v>28435</v>
      </c>
      <c r="D8" t="s">
        <v>64</v>
      </c>
      <c r="F8">
        <v>1</v>
      </c>
      <c r="G8">
        <v>1</v>
      </c>
      <c r="I8" s="129" t="s">
        <v>87</v>
      </c>
      <c r="J8">
        <v>1</v>
      </c>
      <c r="L8" s="130">
        <v>42085.42325231482</v>
      </c>
      <c r="M8">
        <v>78108</v>
      </c>
      <c r="N8" t="s">
        <v>86</v>
      </c>
    </row>
    <row r="9" spans="1:14" ht="12.75">
      <c r="A9" t="s">
        <v>68</v>
      </c>
      <c r="B9">
        <v>5</v>
      </c>
      <c r="C9" s="128">
        <v>28897</v>
      </c>
      <c r="D9" t="s">
        <v>64</v>
      </c>
      <c r="F9">
        <v>1</v>
      </c>
      <c r="G9">
        <v>1</v>
      </c>
      <c r="I9" s="129" t="s">
        <v>87</v>
      </c>
      <c r="J9">
        <v>1</v>
      </c>
      <c r="L9" s="130">
        <v>42085.42376157407</v>
      </c>
      <c r="M9">
        <v>78108</v>
      </c>
      <c r="N9" t="s">
        <v>86</v>
      </c>
    </row>
    <row r="10" spans="1:14" ht="12.75">
      <c r="A10" t="s">
        <v>61</v>
      </c>
      <c r="B10">
        <v>6</v>
      </c>
      <c r="C10" s="128">
        <v>16949</v>
      </c>
      <c r="D10" t="s">
        <v>62</v>
      </c>
      <c r="F10">
        <v>1</v>
      </c>
      <c r="G10">
        <v>1</v>
      </c>
      <c r="I10" s="129" t="s">
        <v>87</v>
      </c>
      <c r="J10">
        <v>1</v>
      </c>
      <c r="L10" s="130">
        <v>42085.43503472222</v>
      </c>
      <c r="M10">
        <v>75002</v>
      </c>
      <c r="N10" t="s">
        <v>89</v>
      </c>
    </row>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sheetData>
  <sheetProtection/>
  <printOptions/>
  <pageMargins left="0.23" right="0.32" top="0.44" bottom="0.46" header="0.24" footer="0.17"/>
  <pageSetup horizontalDpi="180" verticalDpi="180" orientation="landscape" paperSize="9" r:id="rId3"/>
  <headerFooter alignWithMargins="0">
    <oddHeader>&amp;C&amp;"Arial,Gras"&amp;12 Joutes Sabre de Versailles</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J79:J79"/>
  <sheetViews>
    <sheetView zoomScalePageLayoutView="0" workbookViewId="0" topLeftCell="A52">
      <selection activeCell="M50" sqref="M50"/>
    </sheetView>
  </sheetViews>
  <sheetFormatPr defaultColWidth="11.421875" defaultRowHeight="12.75"/>
  <sheetData>
    <row r="79" ht="12.75">
      <c r="J79" t="s">
        <v>90</v>
      </c>
    </row>
  </sheetData>
  <sheetProtection/>
  <printOptions horizontalCentered="1" verticalCentered="1"/>
  <pageMargins left="0.48" right="0.44" top="0.48" bottom="0.48"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
    </sheetView>
  </sheetViews>
  <sheetFormatPr defaultColWidth="11.421875" defaultRowHeight="12.75"/>
  <sheetData>
    <row r="1" spans="2:11" ht="12.75">
      <c r="B1" t="s">
        <v>91</v>
      </c>
      <c r="C1" t="s">
        <v>92</v>
      </c>
      <c r="D1" t="s">
        <v>93</v>
      </c>
      <c r="E1" t="s">
        <v>94</v>
      </c>
      <c r="F1" t="s">
        <v>95</v>
      </c>
      <c r="G1" t="s">
        <v>96</v>
      </c>
      <c r="H1" t="s">
        <v>97</v>
      </c>
      <c r="I1" t="s">
        <v>98</v>
      </c>
      <c r="J1" t="s">
        <v>99</v>
      </c>
      <c r="K1" t="s">
        <v>100</v>
      </c>
    </row>
    <row r="2" spans="1:11" ht="12.75">
      <c r="A2" t="s">
        <v>61</v>
      </c>
      <c r="B2">
        <v>3</v>
      </c>
      <c r="C2">
        <v>1</v>
      </c>
      <c r="D2">
        <v>1</v>
      </c>
      <c r="E2">
        <v>1</v>
      </c>
      <c r="F2">
        <v>1</v>
      </c>
      <c r="G2">
        <v>1</v>
      </c>
      <c r="H2">
        <f aca="true" t="shared" si="0" ref="H2:H7">-MIN(E2:G2)+MAX(B2:D2)</f>
        <v>2</v>
      </c>
      <c r="I2">
        <f aca="true" t="shared" si="1" ref="I2:I7">MAX(E2:G2)-MIN(B2:D2)</f>
        <v>0</v>
      </c>
      <c r="J2">
        <v>1691</v>
      </c>
      <c r="K2">
        <v>1691</v>
      </c>
    </row>
    <row r="3" spans="1:11" ht="12.75">
      <c r="A3" t="s">
        <v>63</v>
      </c>
      <c r="B3">
        <v>1</v>
      </c>
      <c r="C3">
        <v>2</v>
      </c>
      <c r="D3">
        <v>2</v>
      </c>
      <c r="E3">
        <v>2</v>
      </c>
      <c r="F3">
        <v>2</v>
      </c>
      <c r="G3">
        <v>2</v>
      </c>
      <c r="H3">
        <f t="shared" si="0"/>
        <v>0</v>
      </c>
      <c r="I3">
        <f t="shared" si="1"/>
        <v>1</v>
      </c>
      <c r="J3">
        <v>1600</v>
      </c>
      <c r="K3">
        <v>2568</v>
      </c>
    </row>
    <row r="4" spans="1:11" ht="12.75">
      <c r="A4" t="s">
        <v>65</v>
      </c>
      <c r="B4">
        <v>2</v>
      </c>
      <c r="C4">
        <v>3</v>
      </c>
      <c r="D4">
        <v>3</v>
      </c>
      <c r="E4">
        <v>3</v>
      </c>
      <c r="F4">
        <v>3</v>
      </c>
      <c r="G4">
        <v>3</v>
      </c>
      <c r="H4">
        <f t="shared" si="0"/>
        <v>0</v>
      </c>
      <c r="I4">
        <f t="shared" si="1"/>
        <v>1</v>
      </c>
      <c r="J4">
        <v>1177</v>
      </c>
      <c r="K4">
        <v>1901</v>
      </c>
    </row>
    <row r="5" spans="1:11" ht="12.75">
      <c r="A5" t="s">
        <v>66</v>
      </c>
      <c r="B5">
        <v>4</v>
      </c>
      <c r="C5">
        <v>4</v>
      </c>
      <c r="D5">
        <v>4</v>
      </c>
      <c r="E5">
        <v>5</v>
      </c>
      <c r="F5">
        <v>4</v>
      </c>
      <c r="G5">
        <v>4</v>
      </c>
      <c r="H5">
        <f t="shared" si="0"/>
        <v>0</v>
      </c>
      <c r="I5">
        <f t="shared" si="1"/>
        <v>1</v>
      </c>
      <c r="J5">
        <v>1600</v>
      </c>
      <c r="K5">
        <v>3030</v>
      </c>
    </row>
    <row r="6" spans="1:11" ht="12.75">
      <c r="A6" t="s">
        <v>68</v>
      </c>
      <c r="B6">
        <v>6</v>
      </c>
      <c r="C6">
        <v>5</v>
      </c>
      <c r="D6">
        <v>5</v>
      </c>
      <c r="E6">
        <v>4</v>
      </c>
      <c r="F6">
        <v>5</v>
      </c>
      <c r="G6">
        <v>5</v>
      </c>
      <c r="H6">
        <f t="shared" si="0"/>
        <v>2</v>
      </c>
      <c r="I6">
        <f t="shared" si="1"/>
        <v>0</v>
      </c>
      <c r="J6">
        <v>997</v>
      </c>
      <c r="K6">
        <v>2941</v>
      </c>
    </row>
    <row r="7" spans="1:11" ht="12.75">
      <c r="A7" t="s">
        <v>69</v>
      </c>
      <c r="B7">
        <v>5</v>
      </c>
      <c r="C7">
        <v>6</v>
      </c>
      <c r="D7">
        <v>6</v>
      </c>
      <c r="E7">
        <v>6</v>
      </c>
      <c r="F7">
        <v>6</v>
      </c>
      <c r="G7">
        <v>6</v>
      </c>
      <c r="H7">
        <f t="shared" si="0"/>
        <v>0</v>
      </c>
      <c r="I7">
        <f t="shared" si="1"/>
        <v>1</v>
      </c>
      <c r="J7">
        <v>566</v>
      </c>
      <c r="K7">
        <v>5660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dc:creator>
  <cp:keywords/>
  <dc:description/>
  <cp:lastModifiedBy>JP</cp:lastModifiedBy>
  <cp:lastPrinted>2015-03-24T23:37:25Z</cp:lastPrinted>
  <dcterms:created xsi:type="dcterms:W3CDTF">2015-03-24T23:28:20Z</dcterms:created>
  <dcterms:modified xsi:type="dcterms:W3CDTF">2015-03-24T23:39:18Z</dcterms:modified>
  <cp:category/>
  <cp:version/>
  <cp:contentType/>
  <cp:contentStatus/>
</cp:coreProperties>
</file>